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データ分析" sheetId="1" r:id="rId1"/>
    <sheet name="元データ" sheetId="2" r:id="rId2"/>
  </sheets>
  <definedNames>
    <definedName name="_xlnm.Print_Area" localSheetId="0">'データ分析'!$J$16:$V$58</definedName>
  </definedNames>
  <calcPr fullCalcOnLoad="1"/>
</workbook>
</file>

<file path=xl/sharedStrings.xml><?xml version="1.0" encoding="utf-8"?>
<sst xmlns="http://schemas.openxmlformats.org/spreadsheetml/2006/main" count="442" uniqueCount="118">
  <si>
    <t>グランドオープン以降入城者推移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</si>
  <si>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</si>
  <si>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</si>
  <si>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</si>
  <si>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</si>
  <si>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</si>
  <si>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</si>
  <si>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</si>
  <si>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</si>
  <si>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</si>
  <si>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</si>
  <si>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</si>
  <si>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</si>
  <si>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</si>
  <si>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</si>
  <si>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</si>
  <si>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</si>
  <si>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</si>
  <si>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</si>
  <si>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</si>
  <si>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</si>
  <si>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</si>
  <si>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</si>
  <si>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</si>
  <si>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</si>
  <si>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</si>
  <si>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</si>
  <si>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</si>
  <si>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</si>
  <si>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</si>
  <si>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</si>
  <si>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</si>
  <si>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</si>
  <si>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</si>
  <si>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</si>
  <si>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</si>
  <si>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</si>
  <si>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</si>
  <si>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</si>
  <si>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</si>
  <si>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</si>
  <si>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</si>
  <si>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他施設分等</t>
  </si>
  <si>
    <t>姫路城グランドオープン以降入城者推移</t>
  </si>
  <si>
    <t>曜日</t>
  </si>
  <si>
    <t>月</t>
  </si>
  <si>
    <t>月</t>
  </si>
  <si>
    <t>火</t>
  </si>
  <si>
    <t>水</t>
  </si>
  <si>
    <t>木</t>
  </si>
  <si>
    <t>金</t>
  </si>
  <si>
    <t>土</t>
  </si>
  <si>
    <t>日</t>
  </si>
  <si>
    <t>3月4週目</t>
  </si>
  <si>
    <t>3月5週目</t>
  </si>
  <si>
    <t>4月1週目</t>
  </si>
  <si>
    <t>4月2週目</t>
  </si>
  <si>
    <t>4月3週目</t>
  </si>
  <si>
    <t>金</t>
  </si>
  <si>
    <t>水</t>
  </si>
  <si>
    <t>土</t>
  </si>
  <si>
    <t>火</t>
  </si>
  <si>
    <t>木</t>
  </si>
  <si>
    <t>日</t>
  </si>
  <si>
    <t>4月4週目</t>
  </si>
  <si>
    <t>5月1週目</t>
  </si>
  <si>
    <t>5月2週目</t>
  </si>
  <si>
    <t>5月3週目</t>
  </si>
  <si>
    <t>5月4週目</t>
  </si>
  <si>
    <t>6月1週目</t>
  </si>
  <si>
    <t>6月2週目</t>
  </si>
  <si>
    <t>6月3週目</t>
  </si>
  <si>
    <t>6月4週目</t>
  </si>
  <si>
    <t>6月5週目</t>
  </si>
  <si>
    <t>7月1週目</t>
  </si>
  <si>
    <t>7月2週目</t>
  </si>
  <si>
    <t>7月3週目</t>
  </si>
  <si>
    <t>7月4週目</t>
  </si>
  <si>
    <t>8月1週目</t>
  </si>
  <si>
    <t>8月2週目</t>
  </si>
  <si>
    <t>8月3週目</t>
  </si>
  <si>
    <t>8月4週目</t>
  </si>
  <si>
    <t>8月5週目</t>
  </si>
  <si>
    <t>9月1週目</t>
  </si>
  <si>
    <t>9月2週目</t>
  </si>
  <si>
    <t>9月3週目</t>
  </si>
  <si>
    <t>9月4週目</t>
  </si>
  <si>
    <t>10月1週目</t>
  </si>
  <si>
    <t>10月2週目</t>
  </si>
  <si>
    <t>10月3週目</t>
  </si>
  <si>
    <t>10月4週目</t>
  </si>
  <si>
    <t>11月1週目</t>
  </si>
  <si>
    <t>11月2週目</t>
  </si>
  <si>
    <t>11月3週目</t>
  </si>
  <si>
    <t>11月4週目</t>
  </si>
  <si>
    <t>11月5週目</t>
  </si>
  <si>
    <t>12月1週目</t>
  </si>
  <si>
    <t>12月2週目</t>
  </si>
  <si>
    <t>12月3週目</t>
  </si>
  <si>
    <t>合計</t>
  </si>
  <si>
    <t>平均</t>
  </si>
  <si>
    <t>週計</t>
  </si>
  <si>
    <t>１、曜日別入場者数推移</t>
  </si>
  <si>
    <t>２、連休入場者数推移</t>
  </si>
  <si>
    <t>春休み</t>
  </si>
  <si>
    <t>ゴールデンウイーク</t>
  </si>
  <si>
    <t>夏休み</t>
  </si>
  <si>
    <t>お盆休み</t>
  </si>
  <si>
    <t>日数</t>
  </si>
  <si>
    <t>入場者計</t>
  </si>
  <si>
    <t>日平均</t>
  </si>
  <si>
    <t>5月2日～5月6日</t>
  </si>
  <si>
    <t>7月21日～8月31日</t>
  </si>
  <si>
    <t>8月13日～8月16日</t>
  </si>
  <si>
    <t>3月27日～4月5日</t>
  </si>
  <si>
    <t>3月27日～12月24日</t>
  </si>
  <si>
    <t>全体平均</t>
  </si>
  <si>
    <t>姫路城　曜日別平均入場者数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</si>
</sst>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double"/>
      <top style="hair"/>
      <bottom style="hair"/>
    </border>
    <border>
      <left style="medium"/>
      <right style="double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double"/>
    </border>
    <border>
      <left style="thin"/>
      <right style="medium"/>
      <top style="medium"/>
      <bottom style="double"/>
    </border>
    <border>
      <left style="thin"/>
      <right style="thin"/>
      <top style="hair"/>
      <bottom style="double"/>
    </border>
    <border>
      <left style="double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double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double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32" xfId="0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38" fontId="0" fillId="0" borderId="44" xfId="48" applyFont="1" applyBorder="1" applyAlignment="1">
      <alignment horizontal="center" vertical="center"/>
    </xf>
    <xf numFmtId="1" fontId="0" fillId="0" borderId="44" xfId="0" applyNumberFormat="1" applyBorder="1" applyAlignment="1">
      <alignment vertical="center"/>
    </xf>
    <xf numFmtId="38" fontId="0" fillId="0" borderId="44" xfId="48" applyFont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44" xfId="0" applyBorder="1" applyAlignment="1">
      <alignment vertical="center" wrapText="1"/>
    </xf>
    <xf numFmtId="38" fontId="0" fillId="0" borderId="44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176" fontId="0" fillId="33" borderId="38" xfId="0" applyNumberFormat="1" applyFill="1" applyBorder="1" applyAlignment="1">
      <alignment vertical="center"/>
    </xf>
    <xf numFmtId="176" fontId="0" fillId="33" borderId="35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13" borderId="20" xfId="0" applyNumberFormat="1" applyFill="1" applyBorder="1" applyAlignment="1">
      <alignment vertical="center"/>
    </xf>
    <xf numFmtId="176" fontId="0" fillId="34" borderId="20" xfId="0" applyNumberFormat="1" applyFill="1" applyBorder="1" applyAlignment="1">
      <alignment vertical="center"/>
    </xf>
    <xf numFmtId="176" fontId="0" fillId="34" borderId="35" xfId="0" applyNumberFormat="1" applyFill="1" applyBorder="1" applyAlignment="1">
      <alignment vertical="center"/>
    </xf>
    <xf numFmtId="176" fontId="0" fillId="35" borderId="20" xfId="0" applyNumberFormat="1" applyFill="1" applyBorder="1" applyAlignment="1">
      <alignment vertical="center"/>
    </xf>
    <xf numFmtId="176" fontId="0" fillId="36" borderId="20" xfId="0" applyNumberFormat="1" applyFill="1" applyBorder="1" applyAlignment="1">
      <alignment vertical="center"/>
    </xf>
    <xf numFmtId="176" fontId="0" fillId="36" borderId="19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</a:rPr>
              <a:t>姫路城　曜日別入場者数（日平均）</a:t>
            </a:r>
          </a:p>
        </c:rich>
      </c:tx>
      <c:layout>
        <c:manualLayout>
          <c:xMode val="factor"/>
          <c:yMode val="factor"/>
          <c:x val="-0.002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0925"/>
          <c:w val="0.9855"/>
          <c:h val="0.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'データ分析'!$C$16</c:f>
              <c:strCache>
                <c:ptCount val="1"/>
                <c:pt idx="0">
                  <c:v>姫路城　曜日別平均入場者数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'データ分析'!$B$17:$B$23</c:f>
              <c:strCache/>
            </c:strRef>
          </c:cat>
          <c:val>
            <c:numRef>
              <c:f>'データ分析'!$C$17:$C$23</c:f>
              <c:numCache/>
            </c:numRef>
          </c:val>
        </c:ser>
        <c:overlap val="100"/>
        <c:axId val="48719026"/>
        <c:axId val="35818051"/>
      </c:barChart>
      <c:catAx>
        <c:axId val="4871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18051"/>
        <c:crosses val="autoZero"/>
        <c:auto val="1"/>
        <c:lblOffset val="100"/>
        <c:tickLblSkip val="1"/>
        <c:noMultiLvlLbl val="0"/>
      </c:catAx>
      <c:valAx>
        <c:axId val="35818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19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</a:rPr>
              <a:t>姫路城　連休入場者（日平均）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1625"/>
          <c:w val="0.9855"/>
          <c:h val="0.8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'データ分析'!$H$39</c:f>
              <c:strCache>
                <c:ptCount val="1"/>
                <c:pt idx="0">
                  <c:v>日平均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'データ分析'!$B$40:$B$44</c:f>
              <c:strCache/>
            </c:strRef>
          </c:cat>
          <c:val>
            <c:numRef>
              <c:f>'データ分析'!$H$40:$H$44</c:f>
              <c:numCache/>
            </c:numRef>
          </c:val>
        </c:ser>
        <c:overlap val="100"/>
        <c:axId val="53927004"/>
        <c:axId val="15580989"/>
      </c:barChart>
      <c:catAx>
        <c:axId val="5392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0989"/>
        <c:crosses val="autoZero"/>
        <c:auto val="1"/>
        <c:lblOffset val="100"/>
        <c:tickLblSkip val="1"/>
        <c:noMultiLvlLbl val="0"/>
      </c:catAx>
      <c:valAx>
        <c:axId val="15580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7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15</xdr:row>
      <xdr:rowOff>114300</xdr:rowOff>
    </xdr:from>
    <xdr:to>
      <xdr:col>22</xdr:col>
      <xdr:colOff>38100</xdr:colOff>
      <xdr:row>35</xdr:row>
      <xdr:rowOff>180975</xdr:rowOff>
    </xdr:to>
    <xdr:graphicFrame>
      <xdr:nvGraphicFramePr>
        <xdr:cNvPr id="1" name="グラフ 1"/>
        <xdr:cNvGraphicFramePr/>
      </xdr:nvGraphicFramePr>
      <xdr:xfrm>
        <a:off x="5314950" y="2867025"/>
        <a:ext cx="78676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36</xdr:row>
      <xdr:rowOff>142875</xdr:rowOff>
    </xdr:from>
    <xdr:to>
      <xdr:col>22</xdr:col>
      <xdr:colOff>28575</xdr:colOff>
      <xdr:row>57</xdr:row>
      <xdr:rowOff>95250</xdr:rowOff>
    </xdr:to>
    <xdr:graphicFrame>
      <xdr:nvGraphicFramePr>
        <xdr:cNvPr id="2" name="グラフ 2"/>
        <xdr:cNvGraphicFramePr/>
      </xdr:nvGraphicFramePr>
      <xdr:xfrm>
        <a:off x="5334000" y="7067550"/>
        <a:ext cx="78390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97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2.7109375" style="0" customWidth="1"/>
    <col min="2" max="2" width="8.421875" style="0" customWidth="1"/>
    <col min="3" max="3" width="10.421875" style="0" customWidth="1"/>
    <col min="4" max="5" width="9.00390625" style="0" customWidth="1"/>
    <col min="6" max="6" width="9.140625" style="0" customWidth="1"/>
    <col min="7" max="7" width="12.421875" style="0" customWidth="1"/>
    <col min="8" max="8" width="10.00390625" style="0" customWidth="1"/>
    <col min="9" max="42" width="9.00390625" style="0" customWidth="1"/>
    <col min="43" max="44" width="11.421875" style="0" customWidth="1"/>
    <col min="45" max="45" width="5.140625" style="0" customWidth="1"/>
    <col min="46" max="46" width="10.57421875" style="0" customWidth="1"/>
    <col min="47" max="47" width="5.140625" style="0" customWidth="1"/>
  </cols>
  <sheetData>
    <row r="2" ht="17.25">
      <c r="B2" s="44" t="s">
        <v>102</v>
      </c>
    </row>
    <row r="3" spans="3:42" ht="13.5"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22</v>
      </c>
      <c r="Y3">
        <v>23</v>
      </c>
      <c r="Z3">
        <v>24</v>
      </c>
      <c r="AA3">
        <v>25</v>
      </c>
      <c r="AB3">
        <v>26</v>
      </c>
      <c r="AC3">
        <v>27</v>
      </c>
      <c r="AD3">
        <v>28</v>
      </c>
      <c r="AE3">
        <v>29</v>
      </c>
      <c r="AF3">
        <v>30</v>
      </c>
      <c r="AG3">
        <v>31</v>
      </c>
      <c r="AH3">
        <v>32</v>
      </c>
      <c r="AI3">
        <v>33</v>
      </c>
      <c r="AJ3">
        <v>34</v>
      </c>
      <c r="AK3">
        <v>35</v>
      </c>
      <c r="AL3">
        <v>36</v>
      </c>
      <c r="AM3">
        <v>37</v>
      </c>
      <c r="AN3">
        <v>38</v>
      </c>
      <c r="AO3">
        <v>39</v>
      </c>
      <c r="AP3">
        <v>40</v>
      </c>
    </row>
    <row r="4" spans="2:44" s="39" customFormat="1" ht="13.5">
      <c r="B4" s="38" t="s">
        <v>44</v>
      </c>
      <c r="C4" s="38" t="s">
        <v>53</v>
      </c>
      <c r="D4" s="38" t="s">
        <v>54</v>
      </c>
      <c r="E4" s="38" t="s">
        <v>55</v>
      </c>
      <c r="F4" s="38" t="s">
        <v>56</v>
      </c>
      <c r="G4" s="38" t="s">
        <v>57</v>
      </c>
      <c r="H4" s="38" t="s">
        <v>64</v>
      </c>
      <c r="I4" s="38" t="s">
        <v>65</v>
      </c>
      <c r="J4" s="38" t="s">
        <v>66</v>
      </c>
      <c r="K4" s="38" t="s">
        <v>67</v>
      </c>
      <c r="L4" s="38" t="s">
        <v>68</v>
      </c>
      <c r="M4" s="38" t="s">
        <v>69</v>
      </c>
      <c r="N4" s="38" t="s">
        <v>70</v>
      </c>
      <c r="O4" s="38" t="s">
        <v>71</v>
      </c>
      <c r="P4" s="38" t="s">
        <v>72</v>
      </c>
      <c r="Q4" s="38" t="s">
        <v>73</v>
      </c>
      <c r="R4" s="38" t="s">
        <v>74</v>
      </c>
      <c r="S4" s="38" t="s">
        <v>75</v>
      </c>
      <c r="T4" s="38" t="s">
        <v>76</v>
      </c>
      <c r="U4" s="38" t="s">
        <v>77</v>
      </c>
      <c r="V4" s="38" t="s">
        <v>78</v>
      </c>
      <c r="W4" s="38" t="s">
        <v>79</v>
      </c>
      <c r="X4" s="38" t="s">
        <v>80</v>
      </c>
      <c r="Y4" s="38" t="s">
        <v>81</v>
      </c>
      <c r="Z4" s="38" t="s">
        <v>82</v>
      </c>
      <c r="AA4" s="38" t="s">
        <v>83</v>
      </c>
      <c r="AB4" s="38" t="s">
        <v>84</v>
      </c>
      <c r="AC4" s="38" t="s">
        <v>85</v>
      </c>
      <c r="AD4" s="38" t="s">
        <v>86</v>
      </c>
      <c r="AE4" s="38" t="s">
        <v>87</v>
      </c>
      <c r="AF4" s="38" t="s">
        <v>88</v>
      </c>
      <c r="AG4" s="38" t="s">
        <v>89</v>
      </c>
      <c r="AH4" s="38" t="s">
        <v>90</v>
      </c>
      <c r="AI4" s="38" t="s">
        <v>91</v>
      </c>
      <c r="AJ4" s="38" t="s">
        <v>92</v>
      </c>
      <c r="AK4" s="38" t="s">
        <v>93</v>
      </c>
      <c r="AL4" s="38" t="s">
        <v>94</v>
      </c>
      <c r="AM4" s="38" t="s">
        <v>95</v>
      </c>
      <c r="AN4" s="38" t="s">
        <v>96</v>
      </c>
      <c r="AO4" s="38" t="s">
        <v>97</v>
      </c>
      <c r="AP4" s="38" t="s">
        <v>98</v>
      </c>
      <c r="AQ4" s="38" t="s">
        <v>99</v>
      </c>
      <c r="AR4" s="38" t="s">
        <v>100</v>
      </c>
    </row>
    <row r="5" spans="2:44" s="39" customFormat="1" ht="13.5">
      <c r="B5" s="38" t="s">
        <v>46</v>
      </c>
      <c r="C5" s="38"/>
      <c r="D5" s="40">
        <f>C94</f>
        <v>13277</v>
      </c>
      <c r="E5" s="40">
        <f aca="true" t="shared" si="0" ref="E5:E11">E70</f>
        <v>12878</v>
      </c>
      <c r="F5" s="40">
        <f aca="true" t="shared" si="1" ref="F5:F11">E77</f>
        <v>7018</v>
      </c>
      <c r="G5" s="40">
        <f aca="true" t="shared" si="2" ref="G5:G11">E84</f>
        <v>5041</v>
      </c>
      <c r="H5" s="40">
        <f>E91</f>
        <v>7330</v>
      </c>
      <c r="I5" s="40">
        <f aca="true" t="shared" si="3" ref="I5:I11">G68</f>
        <v>16500</v>
      </c>
      <c r="J5" s="40">
        <f aca="true" t="shared" si="4" ref="J5:J11">G75</f>
        <v>7972</v>
      </c>
      <c r="K5" s="40">
        <f aca="true" t="shared" si="5" ref="K5:K11">G82</f>
        <v>8476</v>
      </c>
      <c r="L5" s="40">
        <f aca="true" t="shared" si="6" ref="L5:L11">G89</f>
        <v>8396</v>
      </c>
      <c r="M5" s="40">
        <f>I65</f>
        <v>7591</v>
      </c>
      <c r="N5" s="40">
        <f>I72</f>
        <v>6953</v>
      </c>
      <c r="O5" s="40">
        <f>I79</f>
        <v>7053</v>
      </c>
      <c r="P5" s="40">
        <f>I86</f>
        <v>7529</v>
      </c>
      <c r="Q5" s="40">
        <f>I93</f>
        <v>6441</v>
      </c>
      <c r="R5" s="40">
        <f>K70</f>
        <v>6168</v>
      </c>
      <c r="S5" s="40">
        <f>K77</f>
        <v>6601</v>
      </c>
      <c r="T5" s="40">
        <f>K84</f>
        <v>11627</v>
      </c>
      <c r="U5" s="40">
        <f>K91</f>
        <v>8778</v>
      </c>
      <c r="V5" s="40">
        <f aca="true" t="shared" si="7" ref="V5:V11">M67</f>
        <v>7266</v>
      </c>
      <c r="W5" s="40">
        <f aca="true" t="shared" si="8" ref="W5:W11">M74</f>
        <v>9798</v>
      </c>
      <c r="X5" s="40">
        <f aca="true" t="shared" si="9" ref="X5:X11">M81</f>
        <v>8729</v>
      </c>
      <c r="Y5" s="40">
        <f aca="true" t="shared" si="10" ref="Y5:Y11">M88</f>
        <v>8033</v>
      </c>
      <c r="Z5" s="40">
        <f>M95</f>
        <v>4364</v>
      </c>
      <c r="AA5" s="40">
        <f>O71</f>
        <v>5808</v>
      </c>
      <c r="AB5" s="40">
        <f>O78</f>
        <v>7326</v>
      </c>
      <c r="AC5" s="40">
        <f>O85</f>
        <v>16682</v>
      </c>
      <c r="AD5" s="40">
        <f>O92</f>
        <v>8726</v>
      </c>
      <c r="AE5" s="40">
        <f>Q69</f>
        <v>8277</v>
      </c>
      <c r="AF5" s="40">
        <f>Q76</f>
        <v>11491</v>
      </c>
      <c r="AG5" s="40">
        <f>Q83</f>
        <v>9033</v>
      </c>
      <c r="AH5" s="40">
        <f aca="true" t="shared" si="11" ref="AH5:AH10">Q90</f>
        <v>9207</v>
      </c>
      <c r="AI5" s="40">
        <f>S66</f>
        <v>7421</v>
      </c>
      <c r="AJ5" s="40">
        <f>S73</f>
        <v>8304</v>
      </c>
      <c r="AK5" s="40">
        <f>S80</f>
        <v>10000</v>
      </c>
      <c r="AL5" s="40">
        <f>S87</f>
        <v>12048</v>
      </c>
      <c r="AM5" s="40">
        <f>S94</f>
        <v>6526</v>
      </c>
      <c r="AN5" s="40">
        <f>U71</f>
        <v>5949</v>
      </c>
      <c r="AO5" s="40">
        <f>U78</f>
        <v>4144</v>
      </c>
      <c r="AP5" s="40">
        <f>U85</f>
        <v>2356</v>
      </c>
      <c r="AQ5" s="41">
        <f>SUM(C5:AP5)</f>
        <v>327117</v>
      </c>
      <c r="AR5" s="41">
        <f>AQ5/39</f>
        <v>8387.615384615385</v>
      </c>
    </row>
    <row r="6" spans="2:44" s="39" customFormat="1" ht="13.5">
      <c r="B6" s="38" t="s">
        <v>47</v>
      </c>
      <c r="C6" s="38"/>
      <c r="D6" s="40">
        <f>C95</f>
        <v>13133</v>
      </c>
      <c r="E6" s="40">
        <f t="shared" si="0"/>
        <v>11592</v>
      </c>
      <c r="F6" s="40">
        <f t="shared" si="1"/>
        <v>6267</v>
      </c>
      <c r="G6" s="40">
        <f t="shared" si="2"/>
        <v>6026</v>
      </c>
      <c r="H6" s="40">
        <f>E92</f>
        <v>6715</v>
      </c>
      <c r="I6" s="40">
        <f t="shared" si="3"/>
        <v>17979</v>
      </c>
      <c r="J6" s="40">
        <f t="shared" si="4"/>
        <v>4438</v>
      </c>
      <c r="K6" s="40">
        <f t="shared" si="5"/>
        <v>7786</v>
      </c>
      <c r="L6" s="40">
        <f t="shared" si="6"/>
        <v>7303</v>
      </c>
      <c r="M6" s="40">
        <f aca="true" t="shared" si="12" ref="M6:M11">I66</f>
        <v>6065</v>
      </c>
      <c r="N6" s="40">
        <f aca="true" t="shared" si="13" ref="N6:N11">I73</f>
        <v>5423</v>
      </c>
      <c r="O6" s="40">
        <f aca="true" t="shared" si="14" ref="O6:O11">I80</f>
        <v>5599</v>
      </c>
      <c r="P6" s="40">
        <f aca="true" t="shared" si="15" ref="P6:P11">I87</f>
        <v>6112</v>
      </c>
      <c r="Q6" s="40">
        <f>I94</f>
        <v>4292</v>
      </c>
      <c r="R6" s="40">
        <f aca="true" t="shared" si="16" ref="R6:R11">K71</f>
        <v>4396</v>
      </c>
      <c r="S6" s="40">
        <f aca="true" t="shared" si="17" ref="S6:S11">K78</f>
        <v>5714</v>
      </c>
      <c r="T6" s="40">
        <f aca="true" t="shared" si="18" ref="T6:T11">K85</f>
        <v>6776</v>
      </c>
      <c r="U6" s="40">
        <f>K92</f>
        <v>6583</v>
      </c>
      <c r="V6" s="40">
        <f t="shared" si="7"/>
        <v>6109</v>
      </c>
      <c r="W6" s="40">
        <f t="shared" si="8"/>
        <v>10505</v>
      </c>
      <c r="X6" s="40">
        <f t="shared" si="9"/>
        <v>8991</v>
      </c>
      <c r="Y6" s="40">
        <f t="shared" si="10"/>
        <v>4482</v>
      </c>
      <c r="Z6" s="40">
        <f aca="true" t="shared" si="19" ref="Z6:Z11">O65</f>
        <v>3697</v>
      </c>
      <c r="AA6" s="40">
        <f aca="true" t="shared" si="20" ref="AA6:AA11">O72</f>
        <v>5241</v>
      </c>
      <c r="AB6" s="40">
        <f aca="true" t="shared" si="21" ref="AB6:AB11">O79</f>
        <v>5920</v>
      </c>
      <c r="AC6" s="40">
        <f aca="true" t="shared" si="22" ref="AC6:AC11">O86</f>
        <v>15196</v>
      </c>
      <c r="AD6" s="40">
        <f>O93</f>
        <v>7365</v>
      </c>
      <c r="AE6" s="40">
        <f aca="true" t="shared" si="23" ref="AE6:AE11">Q70</f>
        <v>7070</v>
      </c>
      <c r="AF6" s="40">
        <f aca="true" t="shared" si="24" ref="AF6:AF11">Q77</f>
        <v>6788</v>
      </c>
      <c r="AG6" s="40">
        <f aca="true" t="shared" si="25" ref="AG6:AG11">Q84</f>
        <v>7565</v>
      </c>
      <c r="AH6" s="40">
        <f t="shared" si="11"/>
        <v>7306</v>
      </c>
      <c r="AI6" s="40">
        <f aca="true" t="shared" si="26" ref="AI6:AI11">S67</f>
        <v>10680</v>
      </c>
      <c r="AJ6" s="40">
        <f aca="true" t="shared" si="27" ref="AJ6:AJ11">S74</f>
        <v>7238</v>
      </c>
      <c r="AK6" s="40">
        <f aca="true" t="shared" si="28" ref="AK6:AK11">S81</f>
        <v>7741</v>
      </c>
      <c r="AL6" s="40">
        <f aca="true" t="shared" si="29" ref="AL6:AL11">S88</f>
        <v>7492</v>
      </c>
      <c r="AM6" s="40">
        <f aca="true" t="shared" si="30" ref="AM6:AM11">U65</f>
        <v>4913</v>
      </c>
      <c r="AN6" s="40">
        <f aca="true" t="shared" si="31" ref="AN6:AN11">U72</f>
        <v>5065</v>
      </c>
      <c r="AO6" s="40">
        <f aca="true" t="shared" si="32" ref="AO6:AO11">U79</f>
        <v>2770</v>
      </c>
      <c r="AP6" s="40">
        <f>U86</f>
        <v>2711</v>
      </c>
      <c r="AQ6" s="41">
        <f aca="true" t="shared" si="33" ref="AQ6:AQ12">SUM(C6:AP6)</f>
        <v>277044</v>
      </c>
      <c r="AR6" s="41">
        <f aca="true" t="shared" si="34" ref="AR6:AR12">AQ6/39</f>
        <v>7103.692307692308</v>
      </c>
    </row>
    <row r="7" spans="2:44" s="39" customFormat="1" ht="13.5">
      <c r="B7" s="38" t="s">
        <v>48</v>
      </c>
      <c r="C7" s="38"/>
      <c r="D7" s="40">
        <f>E65</f>
        <v>9423</v>
      </c>
      <c r="E7" s="40">
        <f t="shared" si="0"/>
        <v>10953</v>
      </c>
      <c r="F7" s="40">
        <f t="shared" si="1"/>
        <v>7244</v>
      </c>
      <c r="G7" s="40">
        <f t="shared" si="2"/>
        <v>6740</v>
      </c>
      <c r="H7" s="40">
        <f>E93</f>
        <v>11570</v>
      </c>
      <c r="I7" s="40">
        <f t="shared" si="3"/>
        <v>12716</v>
      </c>
      <c r="J7" s="40">
        <f t="shared" si="4"/>
        <v>8201</v>
      </c>
      <c r="K7" s="40">
        <f t="shared" si="5"/>
        <v>7584</v>
      </c>
      <c r="L7" s="40">
        <f t="shared" si="6"/>
        <v>7041</v>
      </c>
      <c r="M7" s="40">
        <f t="shared" si="12"/>
        <v>5852</v>
      </c>
      <c r="N7" s="40">
        <f t="shared" si="13"/>
        <v>6243</v>
      </c>
      <c r="O7" s="40">
        <f t="shared" si="14"/>
        <v>6950</v>
      </c>
      <c r="P7" s="40">
        <f t="shared" si="15"/>
        <v>5733</v>
      </c>
      <c r="Q7" s="40">
        <f>K65</f>
        <v>3845</v>
      </c>
      <c r="R7" s="40">
        <f t="shared" si="16"/>
        <v>5190</v>
      </c>
      <c r="S7" s="40">
        <f t="shared" si="17"/>
        <v>5504</v>
      </c>
      <c r="T7" s="40">
        <f t="shared" si="18"/>
        <v>5141</v>
      </c>
      <c r="U7" s="40">
        <f>K93</f>
        <v>7655</v>
      </c>
      <c r="V7" s="40">
        <f t="shared" si="7"/>
        <v>6064</v>
      </c>
      <c r="W7" s="40">
        <f t="shared" si="8"/>
        <v>10684</v>
      </c>
      <c r="X7" s="40">
        <f t="shared" si="9"/>
        <v>7631</v>
      </c>
      <c r="Y7" s="40">
        <f t="shared" si="10"/>
        <v>6009</v>
      </c>
      <c r="Z7" s="40">
        <f t="shared" si="19"/>
        <v>4299</v>
      </c>
      <c r="AA7" s="40">
        <f t="shared" si="20"/>
        <v>3949</v>
      </c>
      <c r="AB7" s="40">
        <f t="shared" si="21"/>
        <v>5764</v>
      </c>
      <c r="AC7" s="40">
        <f t="shared" si="22"/>
        <v>11282</v>
      </c>
      <c r="AD7" s="40">
        <f>O94</f>
        <v>5963</v>
      </c>
      <c r="AE7" s="40">
        <f t="shared" si="23"/>
        <v>7664</v>
      </c>
      <c r="AF7" s="40">
        <f t="shared" si="24"/>
        <v>7157</v>
      </c>
      <c r="AG7" s="40">
        <f t="shared" si="25"/>
        <v>8760</v>
      </c>
      <c r="AH7" s="40">
        <f t="shared" si="11"/>
        <v>8473</v>
      </c>
      <c r="AI7" s="40">
        <f t="shared" si="26"/>
        <v>7081</v>
      </c>
      <c r="AJ7" s="40">
        <f t="shared" si="27"/>
        <v>9306</v>
      </c>
      <c r="AK7" s="40">
        <f t="shared" si="28"/>
        <v>8121</v>
      </c>
      <c r="AL7" s="40">
        <f t="shared" si="29"/>
        <v>7207</v>
      </c>
      <c r="AM7" s="40">
        <f t="shared" si="30"/>
        <v>4646</v>
      </c>
      <c r="AN7" s="40">
        <f t="shared" si="31"/>
        <v>5525</v>
      </c>
      <c r="AO7" s="40">
        <f t="shared" si="32"/>
        <v>3028</v>
      </c>
      <c r="AP7" s="40">
        <f>U87</f>
        <v>3148</v>
      </c>
      <c r="AQ7" s="41">
        <f t="shared" si="33"/>
        <v>275346</v>
      </c>
      <c r="AR7" s="41">
        <f t="shared" si="34"/>
        <v>7060.153846153846</v>
      </c>
    </row>
    <row r="8" spans="2:44" s="39" customFormat="1" ht="13.5">
      <c r="B8" s="38" t="s">
        <v>49</v>
      </c>
      <c r="C8" s="38"/>
      <c r="D8" s="40">
        <f>E66</f>
        <v>14404</v>
      </c>
      <c r="E8" s="40">
        <f t="shared" si="0"/>
        <v>10215</v>
      </c>
      <c r="F8" s="40">
        <f t="shared" si="1"/>
        <v>7735</v>
      </c>
      <c r="G8" s="40">
        <f t="shared" si="2"/>
        <v>6942</v>
      </c>
      <c r="H8" s="40">
        <f>E94</f>
        <v>9957</v>
      </c>
      <c r="I8" s="40">
        <f t="shared" si="3"/>
        <v>6092</v>
      </c>
      <c r="J8" s="40">
        <f t="shared" si="4"/>
        <v>7573</v>
      </c>
      <c r="K8" s="40">
        <f t="shared" si="5"/>
        <v>8379</v>
      </c>
      <c r="L8" s="40">
        <f t="shared" si="6"/>
        <v>7287</v>
      </c>
      <c r="M8" s="40">
        <f t="shared" si="12"/>
        <v>5862</v>
      </c>
      <c r="N8" s="40">
        <f t="shared" si="13"/>
        <v>5171</v>
      </c>
      <c r="O8" s="40">
        <f t="shared" si="14"/>
        <v>5301</v>
      </c>
      <c r="P8" s="40">
        <f t="shared" si="15"/>
        <v>5267</v>
      </c>
      <c r="Q8" s="40">
        <f>K66</f>
        <v>5130</v>
      </c>
      <c r="R8" s="40">
        <f t="shared" si="16"/>
        <v>4691</v>
      </c>
      <c r="S8" s="40">
        <f t="shared" si="17"/>
        <v>4264</v>
      </c>
      <c r="T8" s="40">
        <f t="shared" si="18"/>
        <v>5821</v>
      </c>
      <c r="U8" s="40">
        <f>K94</f>
        <v>8040</v>
      </c>
      <c r="V8" s="40">
        <f t="shared" si="7"/>
        <v>6497</v>
      </c>
      <c r="W8" s="40">
        <f t="shared" si="8"/>
        <v>11631</v>
      </c>
      <c r="X8" s="40">
        <f t="shared" si="9"/>
        <v>6324</v>
      </c>
      <c r="Y8" s="40">
        <f t="shared" si="10"/>
        <v>6572</v>
      </c>
      <c r="Z8" s="40">
        <f t="shared" si="19"/>
        <v>4351</v>
      </c>
      <c r="AA8" s="40">
        <f t="shared" si="20"/>
        <v>5395</v>
      </c>
      <c r="AB8" s="40">
        <f t="shared" si="21"/>
        <v>5047</v>
      </c>
      <c r="AC8" s="40">
        <f t="shared" si="22"/>
        <v>5701</v>
      </c>
      <c r="AD8" s="40">
        <f>Q65</f>
        <v>4687</v>
      </c>
      <c r="AE8" s="40">
        <f t="shared" si="23"/>
        <v>7005</v>
      </c>
      <c r="AF8" s="40">
        <f t="shared" si="24"/>
        <v>6843</v>
      </c>
      <c r="AG8" s="40">
        <f t="shared" si="25"/>
        <v>7374</v>
      </c>
      <c r="AH8" s="40">
        <f t="shared" si="11"/>
        <v>7852</v>
      </c>
      <c r="AI8" s="40">
        <f t="shared" si="26"/>
        <v>7645</v>
      </c>
      <c r="AJ8" s="40">
        <f t="shared" si="27"/>
        <v>8666</v>
      </c>
      <c r="AK8" s="40">
        <f t="shared" si="28"/>
        <v>8360</v>
      </c>
      <c r="AL8" s="40">
        <f t="shared" si="29"/>
        <v>7854</v>
      </c>
      <c r="AM8" s="40">
        <f t="shared" si="30"/>
        <v>4647</v>
      </c>
      <c r="AN8" s="40">
        <f t="shared" si="31"/>
        <v>4340</v>
      </c>
      <c r="AO8" s="40">
        <f t="shared" si="32"/>
        <v>3089</v>
      </c>
      <c r="AP8" s="40">
        <f>U88</f>
        <v>2569</v>
      </c>
      <c r="AQ8" s="41">
        <f t="shared" si="33"/>
        <v>260580</v>
      </c>
      <c r="AR8" s="41">
        <f t="shared" si="34"/>
        <v>6681.538461538462</v>
      </c>
    </row>
    <row r="9" spans="2:44" s="39" customFormat="1" ht="13.5">
      <c r="B9" s="38" t="s">
        <v>50</v>
      </c>
      <c r="C9" s="40">
        <f>C91</f>
        <v>10242</v>
      </c>
      <c r="D9" s="40">
        <f>E67</f>
        <v>12230</v>
      </c>
      <c r="E9" s="40">
        <f t="shared" si="0"/>
        <v>7428</v>
      </c>
      <c r="F9" s="40">
        <f t="shared" si="1"/>
        <v>6974</v>
      </c>
      <c r="G9" s="40">
        <f t="shared" si="2"/>
        <v>7015</v>
      </c>
      <c r="H9" s="40">
        <f>G65</f>
        <v>10841</v>
      </c>
      <c r="I9" s="40">
        <f t="shared" si="3"/>
        <v>6378</v>
      </c>
      <c r="J9" s="40">
        <f t="shared" si="4"/>
        <v>7304</v>
      </c>
      <c r="K9" s="40">
        <f t="shared" si="5"/>
        <v>8242</v>
      </c>
      <c r="L9" s="40">
        <f t="shared" si="6"/>
        <v>6938</v>
      </c>
      <c r="M9" s="40">
        <f t="shared" si="12"/>
        <v>6820</v>
      </c>
      <c r="N9" s="40">
        <f t="shared" si="13"/>
        <v>7003</v>
      </c>
      <c r="O9" s="40">
        <f t="shared" si="14"/>
        <v>5530</v>
      </c>
      <c r="P9" s="40">
        <f t="shared" si="15"/>
        <v>4583</v>
      </c>
      <c r="Q9" s="40">
        <f>K67</f>
        <v>5717</v>
      </c>
      <c r="R9" s="40">
        <f t="shared" si="16"/>
        <v>5876</v>
      </c>
      <c r="S9" s="40">
        <f t="shared" si="17"/>
        <v>0</v>
      </c>
      <c r="T9" s="40">
        <f t="shared" si="18"/>
        <v>7264</v>
      </c>
      <c r="U9" s="40">
        <f>K95</f>
        <v>7904</v>
      </c>
      <c r="V9" s="40">
        <f t="shared" si="7"/>
        <v>6954</v>
      </c>
      <c r="W9" s="40">
        <f t="shared" si="8"/>
        <v>12154</v>
      </c>
      <c r="X9" s="40">
        <f t="shared" si="9"/>
        <v>7948</v>
      </c>
      <c r="Y9" s="40">
        <f t="shared" si="10"/>
        <v>6994</v>
      </c>
      <c r="Z9" s="40">
        <f t="shared" si="19"/>
        <v>6340</v>
      </c>
      <c r="AA9" s="40">
        <f t="shared" si="20"/>
        <v>5559</v>
      </c>
      <c r="AB9" s="40">
        <f t="shared" si="21"/>
        <v>6355</v>
      </c>
      <c r="AC9" s="40">
        <f t="shared" si="22"/>
        <v>6532</v>
      </c>
      <c r="AD9" s="40">
        <f>Q66</f>
        <v>5978</v>
      </c>
      <c r="AE9" s="40">
        <f t="shared" si="23"/>
        <v>7250</v>
      </c>
      <c r="AF9" s="40">
        <f t="shared" si="24"/>
        <v>8051</v>
      </c>
      <c r="AG9" s="40">
        <f t="shared" si="25"/>
        <v>8737</v>
      </c>
      <c r="AH9" s="40">
        <f t="shared" si="11"/>
        <v>7333</v>
      </c>
      <c r="AI9" s="40">
        <f t="shared" si="26"/>
        <v>7931</v>
      </c>
      <c r="AJ9" s="40">
        <f t="shared" si="27"/>
        <v>8039</v>
      </c>
      <c r="AK9" s="40">
        <f t="shared" si="28"/>
        <v>9255</v>
      </c>
      <c r="AL9" s="40">
        <f t="shared" si="29"/>
        <v>7381</v>
      </c>
      <c r="AM9" s="40">
        <f t="shared" si="30"/>
        <v>5532</v>
      </c>
      <c r="AN9" s="40">
        <f t="shared" si="31"/>
        <v>5434</v>
      </c>
      <c r="AO9" s="40">
        <f t="shared" si="32"/>
        <v>2969</v>
      </c>
      <c r="AP9" s="40"/>
      <c r="AQ9" s="41">
        <f t="shared" si="33"/>
        <v>277015</v>
      </c>
      <c r="AR9" s="41">
        <f t="shared" si="34"/>
        <v>7102.948717948718</v>
      </c>
    </row>
    <row r="10" spans="2:44" s="39" customFormat="1" ht="13.5">
      <c r="B10" s="38" t="s">
        <v>51</v>
      </c>
      <c r="C10" s="40">
        <f>C92</f>
        <v>12386</v>
      </c>
      <c r="D10" s="40">
        <f>E68</f>
        <v>15806</v>
      </c>
      <c r="E10" s="40">
        <f t="shared" si="0"/>
        <v>13240</v>
      </c>
      <c r="F10" s="40">
        <f t="shared" si="1"/>
        <v>11304</v>
      </c>
      <c r="G10" s="40">
        <f t="shared" si="2"/>
        <v>9930</v>
      </c>
      <c r="H10" s="40">
        <f>G66</f>
        <v>14188</v>
      </c>
      <c r="I10" s="40">
        <f t="shared" si="3"/>
        <v>8634</v>
      </c>
      <c r="J10" s="40">
        <f t="shared" si="4"/>
        <v>10319</v>
      </c>
      <c r="K10" s="40">
        <f t="shared" si="5"/>
        <v>11643</v>
      </c>
      <c r="L10" s="40">
        <f t="shared" si="6"/>
        <v>10492</v>
      </c>
      <c r="M10" s="40">
        <f t="shared" si="12"/>
        <v>11224</v>
      </c>
      <c r="N10" s="40">
        <f t="shared" si="13"/>
        <v>11984</v>
      </c>
      <c r="O10" s="40">
        <f t="shared" si="14"/>
        <v>10251</v>
      </c>
      <c r="P10" s="40">
        <f t="shared" si="15"/>
        <v>10694</v>
      </c>
      <c r="Q10" s="40">
        <f>K68</f>
        <v>10327</v>
      </c>
      <c r="R10" s="40">
        <f t="shared" si="16"/>
        <v>11551</v>
      </c>
      <c r="S10" s="40">
        <f t="shared" si="17"/>
        <v>9224</v>
      </c>
      <c r="T10" s="40">
        <f t="shared" si="18"/>
        <v>10035</v>
      </c>
      <c r="U10" s="40">
        <f>M65</f>
        <v>7606</v>
      </c>
      <c r="V10" s="40">
        <f t="shared" si="7"/>
        <v>9488</v>
      </c>
      <c r="W10" s="40">
        <f t="shared" si="8"/>
        <v>11568</v>
      </c>
      <c r="X10" s="40">
        <f t="shared" si="9"/>
        <v>9654</v>
      </c>
      <c r="Y10" s="40">
        <f t="shared" si="10"/>
        <v>9509</v>
      </c>
      <c r="Z10" s="40">
        <f t="shared" si="19"/>
        <v>10482</v>
      </c>
      <c r="AA10" s="40">
        <f t="shared" si="20"/>
        <v>10098</v>
      </c>
      <c r="AB10" s="40">
        <f t="shared" si="21"/>
        <v>11961</v>
      </c>
      <c r="AC10" s="40">
        <f t="shared" si="22"/>
        <v>9373</v>
      </c>
      <c r="AD10" s="40">
        <f>Q67</f>
        <v>10123</v>
      </c>
      <c r="AE10" s="40">
        <f t="shared" si="23"/>
        <v>11024</v>
      </c>
      <c r="AF10" s="40">
        <f t="shared" si="24"/>
        <v>10925</v>
      </c>
      <c r="AG10" s="40">
        <f t="shared" si="25"/>
        <v>12165</v>
      </c>
      <c r="AH10" s="40">
        <f t="shared" si="11"/>
        <v>12013</v>
      </c>
      <c r="AI10" s="40">
        <f t="shared" si="26"/>
        <v>11746</v>
      </c>
      <c r="AJ10" s="40">
        <f t="shared" si="27"/>
        <v>10296</v>
      </c>
      <c r="AK10" s="40">
        <f t="shared" si="28"/>
        <v>14093</v>
      </c>
      <c r="AL10" s="40">
        <f t="shared" si="29"/>
        <v>11691</v>
      </c>
      <c r="AM10" s="40">
        <f t="shared" si="30"/>
        <v>10366</v>
      </c>
      <c r="AN10" s="40">
        <f t="shared" si="31"/>
        <v>8663</v>
      </c>
      <c r="AO10" s="40">
        <f t="shared" si="32"/>
        <v>5335</v>
      </c>
      <c r="AP10" s="40"/>
      <c r="AQ10" s="41">
        <f t="shared" si="33"/>
        <v>421411</v>
      </c>
      <c r="AR10" s="41">
        <f t="shared" si="34"/>
        <v>10805.410256410256</v>
      </c>
    </row>
    <row r="11" spans="2:44" s="39" customFormat="1" ht="13.5">
      <c r="B11" s="38" t="s">
        <v>52</v>
      </c>
      <c r="C11" s="40">
        <f>C93</f>
        <v>10623</v>
      </c>
      <c r="D11" s="40">
        <f>E69</f>
        <v>13305</v>
      </c>
      <c r="E11" s="40">
        <f t="shared" si="0"/>
        <v>14356</v>
      </c>
      <c r="F11" s="40">
        <f t="shared" si="1"/>
        <v>9990</v>
      </c>
      <c r="G11" s="40">
        <f t="shared" si="2"/>
        <v>11171</v>
      </c>
      <c r="H11" s="40">
        <f>G67</f>
        <v>17653</v>
      </c>
      <c r="I11" s="40">
        <f t="shared" si="3"/>
        <v>10603</v>
      </c>
      <c r="J11" s="40">
        <f t="shared" si="4"/>
        <v>12096</v>
      </c>
      <c r="K11" s="40">
        <f t="shared" si="5"/>
        <v>11458</v>
      </c>
      <c r="L11" s="40">
        <f t="shared" si="6"/>
        <v>10710</v>
      </c>
      <c r="M11" s="40">
        <f t="shared" si="12"/>
        <v>11650</v>
      </c>
      <c r="N11" s="40">
        <f t="shared" si="13"/>
        <v>11019</v>
      </c>
      <c r="O11" s="40">
        <f t="shared" si="14"/>
        <v>10715</v>
      </c>
      <c r="P11" s="40">
        <f t="shared" si="15"/>
        <v>11537</v>
      </c>
      <c r="Q11" s="40">
        <f>K69</f>
        <v>11882</v>
      </c>
      <c r="R11" s="40">
        <f t="shared" si="16"/>
        <v>11322</v>
      </c>
      <c r="S11" s="40">
        <f t="shared" si="17"/>
        <v>12560</v>
      </c>
      <c r="T11" s="40">
        <f t="shared" si="18"/>
        <v>11274</v>
      </c>
      <c r="U11" s="40">
        <f>M66</f>
        <v>9133</v>
      </c>
      <c r="V11" s="40">
        <f t="shared" si="7"/>
        <v>10144</v>
      </c>
      <c r="W11" s="40">
        <f t="shared" si="8"/>
        <v>10446</v>
      </c>
      <c r="X11" s="40">
        <f t="shared" si="9"/>
        <v>10304</v>
      </c>
      <c r="Y11" s="40">
        <f t="shared" si="10"/>
        <v>9023</v>
      </c>
      <c r="Z11" s="40">
        <f t="shared" si="19"/>
        <v>8213</v>
      </c>
      <c r="AA11" s="40">
        <f t="shared" si="20"/>
        <v>10718</v>
      </c>
      <c r="AB11" s="40">
        <f t="shared" si="21"/>
        <v>15462</v>
      </c>
      <c r="AC11" s="40">
        <f t="shared" si="22"/>
        <v>10911</v>
      </c>
      <c r="AD11" s="40">
        <f>Q68</f>
        <v>11195</v>
      </c>
      <c r="AE11" s="40">
        <f t="shared" si="23"/>
        <v>15026</v>
      </c>
      <c r="AF11" s="40">
        <f t="shared" si="24"/>
        <v>12277</v>
      </c>
      <c r="AG11" s="40">
        <f t="shared" si="25"/>
        <v>13766</v>
      </c>
      <c r="AH11" s="40">
        <f>S65</f>
        <v>12721</v>
      </c>
      <c r="AI11" s="40">
        <f t="shared" si="26"/>
        <v>11180</v>
      </c>
      <c r="AJ11" s="40">
        <f t="shared" si="27"/>
        <v>13690</v>
      </c>
      <c r="AK11" s="40">
        <f t="shared" si="28"/>
        <v>15740</v>
      </c>
      <c r="AL11" s="40">
        <f t="shared" si="29"/>
        <v>12397</v>
      </c>
      <c r="AM11" s="40">
        <f t="shared" si="30"/>
        <v>9768</v>
      </c>
      <c r="AN11" s="40">
        <f t="shared" si="31"/>
        <v>8738</v>
      </c>
      <c r="AO11" s="40">
        <f t="shared" si="32"/>
        <v>5678</v>
      </c>
      <c r="AP11" s="40"/>
      <c r="AQ11" s="41">
        <f t="shared" si="33"/>
        <v>450454</v>
      </c>
      <c r="AR11" s="41">
        <f t="shared" si="34"/>
        <v>11550.102564102564</v>
      </c>
    </row>
    <row r="12" spans="2:44" s="39" customFormat="1" ht="18" customHeight="1">
      <c r="B12" s="38" t="s">
        <v>101</v>
      </c>
      <c r="C12" s="38">
        <f>SUM(C5:C11)</f>
        <v>33251</v>
      </c>
      <c r="D12" s="38">
        <f aca="true" t="shared" si="35" ref="D12:AP12">SUM(D5:D11)</f>
        <v>91578</v>
      </c>
      <c r="E12" s="38">
        <f t="shared" si="35"/>
        <v>80662</v>
      </c>
      <c r="F12" s="38">
        <f t="shared" si="35"/>
        <v>56532</v>
      </c>
      <c r="G12" s="38">
        <f t="shared" si="35"/>
        <v>52865</v>
      </c>
      <c r="H12" s="38">
        <f t="shared" si="35"/>
        <v>78254</v>
      </c>
      <c r="I12" s="38">
        <f t="shared" si="35"/>
        <v>78902</v>
      </c>
      <c r="J12" s="38">
        <f t="shared" si="35"/>
        <v>57903</v>
      </c>
      <c r="K12" s="38">
        <f t="shared" si="35"/>
        <v>63568</v>
      </c>
      <c r="L12" s="38">
        <f t="shared" si="35"/>
        <v>58167</v>
      </c>
      <c r="M12" s="38">
        <f t="shared" si="35"/>
        <v>55064</v>
      </c>
      <c r="N12" s="38">
        <f t="shared" si="35"/>
        <v>53796</v>
      </c>
      <c r="O12" s="38">
        <f t="shared" si="35"/>
        <v>51399</v>
      </c>
      <c r="P12" s="38">
        <f t="shared" si="35"/>
        <v>51455</v>
      </c>
      <c r="Q12" s="38">
        <f t="shared" si="35"/>
        <v>47634</v>
      </c>
      <c r="R12" s="38">
        <f t="shared" si="35"/>
        <v>49194</v>
      </c>
      <c r="S12" s="38">
        <f t="shared" si="35"/>
        <v>43867</v>
      </c>
      <c r="T12" s="38">
        <f t="shared" si="35"/>
        <v>57938</v>
      </c>
      <c r="U12" s="38">
        <f t="shared" si="35"/>
        <v>55699</v>
      </c>
      <c r="V12" s="38">
        <f t="shared" si="35"/>
        <v>52522</v>
      </c>
      <c r="W12" s="38">
        <f t="shared" si="35"/>
        <v>76786</v>
      </c>
      <c r="X12" s="38">
        <f t="shared" si="35"/>
        <v>59581</v>
      </c>
      <c r="Y12" s="38">
        <f t="shared" si="35"/>
        <v>50622</v>
      </c>
      <c r="Z12" s="38">
        <f t="shared" si="35"/>
        <v>41746</v>
      </c>
      <c r="AA12" s="38">
        <f t="shared" si="35"/>
        <v>46768</v>
      </c>
      <c r="AB12" s="38">
        <f t="shared" si="35"/>
        <v>57835</v>
      </c>
      <c r="AC12" s="38">
        <f t="shared" si="35"/>
        <v>75677</v>
      </c>
      <c r="AD12" s="38">
        <f t="shared" si="35"/>
        <v>54037</v>
      </c>
      <c r="AE12" s="38">
        <f t="shared" si="35"/>
        <v>63316</v>
      </c>
      <c r="AF12" s="38">
        <f t="shared" si="35"/>
        <v>63532</v>
      </c>
      <c r="AG12" s="38">
        <f t="shared" si="35"/>
        <v>67400</v>
      </c>
      <c r="AH12" s="38">
        <f t="shared" si="35"/>
        <v>64905</v>
      </c>
      <c r="AI12" s="38">
        <f t="shared" si="35"/>
        <v>63684</v>
      </c>
      <c r="AJ12" s="38">
        <f t="shared" si="35"/>
        <v>65539</v>
      </c>
      <c r="AK12" s="38">
        <f t="shared" si="35"/>
        <v>73310</v>
      </c>
      <c r="AL12" s="38">
        <f t="shared" si="35"/>
        <v>66070</v>
      </c>
      <c r="AM12" s="38">
        <f t="shared" si="35"/>
        <v>46398</v>
      </c>
      <c r="AN12" s="38">
        <f t="shared" si="35"/>
        <v>43714</v>
      </c>
      <c r="AO12" s="38">
        <f t="shared" si="35"/>
        <v>27013</v>
      </c>
      <c r="AP12" s="38">
        <f t="shared" si="35"/>
        <v>10784</v>
      </c>
      <c r="AQ12" s="41">
        <f t="shared" si="33"/>
        <v>2288967</v>
      </c>
      <c r="AR12" s="41">
        <f t="shared" si="34"/>
        <v>58691.46153846154</v>
      </c>
    </row>
    <row r="16" spans="2:3" ht="40.5">
      <c r="B16" s="38" t="s">
        <v>44</v>
      </c>
      <c r="C16" s="45" t="s">
        <v>117</v>
      </c>
    </row>
    <row r="17" spans="2:3" ht="13.5">
      <c r="B17" s="38" t="s">
        <v>46</v>
      </c>
      <c r="C17" s="43">
        <f aca="true" t="shared" si="36" ref="C17:C24">AR5</f>
        <v>8387.615384615385</v>
      </c>
    </row>
    <row r="18" spans="2:3" ht="13.5">
      <c r="B18" s="38" t="s">
        <v>47</v>
      </c>
      <c r="C18" s="43">
        <f t="shared" si="36"/>
        <v>7103.692307692308</v>
      </c>
    </row>
    <row r="19" spans="2:3" ht="13.5">
      <c r="B19" s="38" t="s">
        <v>48</v>
      </c>
      <c r="C19" s="43">
        <f t="shared" si="36"/>
        <v>7060.153846153846</v>
      </c>
    </row>
    <row r="20" spans="2:3" ht="13.5">
      <c r="B20" s="38" t="s">
        <v>49</v>
      </c>
      <c r="C20" s="43">
        <f t="shared" si="36"/>
        <v>6681.538461538462</v>
      </c>
    </row>
    <row r="21" spans="2:3" ht="13.5">
      <c r="B21" s="38" t="s">
        <v>50</v>
      </c>
      <c r="C21" s="43">
        <f t="shared" si="36"/>
        <v>7102.948717948718</v>
      </c>
    </row>
    <row r="22" spans="2:3" ht="13.5">
      <c r="B22" s="38" t="s">
        <v>51</v>
      </c>
      <c r="C22" s="43">
        <f t="shared" si="36"/>
        <v>10805.410256410256</v>
      </c>
    </row>
    <row r="23" spans="2:3" ht="13.5">
      <c r="B23" s="38" t="s">
        <v>52</v>
      </c>
      <c r="C23" s="43">
        <f t="shared" si="36"/>
        <v>11550.102564102564</v>
      </c>
    </row>
    <row r="24" spans="2:3" ht="13.5">
      <c r="B24" s="38" t="s">
        <v>101</v>
      </c>
      <c r="C24" s="43">
        <f t="shared" si="36"/>
        <v>58691.46153846154</v>
      </c>
    </row>
    <row r="37" ht="17.25">
      <c r="B37" s="44" t="s">
        <v>103</v>
      </c>
    </row>
    <row r="39" spans="2:8" ht="13.5">
      <c r="B39" s="47"/>
      <c r="C39" s="48"/>
      <c r="D39" s="47"/>
      <c r="E39" s="48"/>
      <c r="F39" s="36" t="s">
        <v>108</v>
      </c>
      <c r="G39" s="36" t="s">
        <v>109</v>
      </c>
      <c r="H39" s="36" t="s">
        <v>110</v>
      </c>
    </row>
    <row r="40" spans="2:8" ht="13.5">
      <c r="B40" s="47" t="s">
        <v>104</v>
      </c>
      <c r="C40" s="48"/>
      <c r="D40" s="47" t="s">
        <v>114</v>
      </c>
      <c r="E40" s="48"/>
      <c r="F40" s="36">
        <v>10</v>
      </c>
      <c r="G40" s="37">
        <f>SUM(C91:C95)+SUM(E65:E69)</f>
        <v>124829</v>
      </c>
      <c r="H40" s="42">
        <f>G40/F40</f>
        <v>12482.9</v>
      </c>
    </row>
    <row r="41" spans="2:8" ht="13.5">
      <c r="B41" s="47" t="s">
        <v>105</v>
      </c>
      <c r="C41" s="48"/>
      <c r="D41" s="47" t="s">
        <v>111</v>
      </c>
      <c r="E41" s="48"/>
      <c r="F41" s="36">
        <v>5</v>
      </c>
      <c r="G41" s="37">
        <f>SUM(G66:G70)</f>
        <v>79036</v>
      </c>
      <c r="H41" s="42">
        <f>G41/F41</f>
        <v>15807.2</v>
      </c>
    </row>
    <row r="42" spans="2:8" ht="13.5">
      <c r="B42" s="47" t="s">
        <v>106</v>
      </c>
      <c r="C42" s="48"/>
      <c r="D42" s="47" t="s">
        <v>112</v>
      </c>
      <c r="E42" s="48"/>
      <c r="F42" s="36">
        <v>42</v>
      </c>
      <c r="G42" s="37">
        <f>SUM(K85:K95)+SUM(M65:M95)</f>
        <v>345885</v>
      </c>
      <c r="H42" s="42">
        <f>G42/F42</f>
        <v>8235.357142857143</v>
      </c>
    </row>
    <row r="43" spans="2:8" ht="13.5">
      <c r="B43" s="47" t="s">
        <v>107</v>
      </c>
      <c r="C43" s="48"/>
      <c r="D43" s="47" t="s">
        <v>113</v>
      </c>
      <c r="E43" s="48"/>
      <c r="F43" s="36">
        <v>4</v>
      </c>
      <c r="G43" s="37">
        <f>SUM(M77:M80)</f>
        <v>45799</v>
      </c>
      <c r="H43" s="42">
        <f>G43/F43</f>
        <v>11449.75</v>
      </c>
    </row>
    <row r="44" spans="2:8" ht="13.5">
      <c r="B44" s="47" t="s">
        <v>116</v>
      </c>
      <c r="C44" s="48"/>
      <c r="D44" s="47" t="s">
        <v>115</v>
      </c>
      <c r="E44" s="48"/>
      <c r="F44" s="36">
        <v>273</v>
      </c>
      <c r="G44" s="46">
        <f>AQ12</f>
        <v>2288967</v>
      </c>
      <c r="H44" s="42">
        <f>G44/F44</f>
        <v>8384.494505494506</v>
      </c>
    </row>
    <row r="62" ht="17.25">
      <c r="B62" s="44" t="s">
        <v>43</v>
      </c>
    </row>
    <row r="63" ht="14.25" thickBot="1"/>
    <row r="64" spans="2:22" ht="14.25" thickBot="1">
      <c r="B64" s="4"/>
      <c r="C64" s="35" t="s">
        <v>1</v>
      </c>
      <c r="D64" s="1"/>
      <c r="E64" s="5" t="s">
        <v>2</v>
      </c>
      <c r="F64" s="5"/>
      <c r="G64" s="5" t="s">
        <v>3</v>
      </c>
      <c r="H64" s="5"/>
      <c r="I64" s="5" t="s">
        <v>4</v>
      </c>
      <c r="J64" s="5"/>
      <c r="K64" s="5" t="s">
        <v>5</v>
      </c>
      <c r="L64" s="5"/>
      <c r="M64" s="5" t="s">
        <v>6</v>
      </c>
      <c r="N64" s="5"/>
      <c r="O64" s="5" t="s">
        <v>7</v>
      </c>
      <c r="P64" s="5"/>
      <c r="Q64" s="5" t="s">
        <v>8</v>
      </c>
      <c r="R64" s="5"/>
      <c r="S64" s="5" t="s">
        <v>9</v>
      </c>
      <c r="T64" s="5"/>
      <c r="U64" s="1" t="s">
        <v>10</v>
      </c>
      <c r="V64" s="24"/>
    </row>
    <row r="65" spans="2:22" ht="14.25" thickTop="1">
      <c r="B65" s="3" t="s">
        <v>11</v>
      </c>
      <c r="C65" s="26"/>
      <c r="D65" s="27"/>
      <c r="E65" s="50">
        <v>9423</v>
      </c>
      <c r="F65" s="27" t="s">
        <v>59</v>
      </c>
      <c r="G65" s="27">
        <v>10841</v>
      </c>
      <c r="H65" s="27" t="s">
        <v>58</v>
      </c>
      <c r="I65" s="27">
        <v>7591</v>
      </c>
      <c r="J65" s="27" t="s">
        <v>46</v>
      </c>
      <c r="K65" s="27">
        <v>3845</v>
      </c>
      <c r="L65" s="27" t="s">
        <v>59</v>
      </c>
      <c r="M65" s="54">
        <v>7606</v>
      </c>
      <c r="N65" s="27" t="s">
        <v>60</v>
      </c>
      <c r="O65" s="27">
        <v>3697</v>
      </c>
      <c r="P65" s="27" t="s">
        <v>61</v>
      </c>
      <c r="Q65" s="27">
        <v>4687</v>
      </c>
      <c r="R65" s="27" t="s">
        <v>62</v>
      </c>
      <c r="S65" s="27">
        <v>12721</v>
      </c>
      <c r="T65" s="27" t="s">
        <v>63</v>
      </c>
      <c r="U65" s="28">
        <v>4913</v>
      </c>
      <c r="V65" s="29" t="s">
        <v>61</v>
      </c>
    </row>
    <row r="66" spans="2:22" ht="13.5">
      <c r="B66" s="6" t="s">
        <v>12</v>
      </c>
      <c r="C66" s="30"/>
      <c r="D66" s="12"/>
      <c r="E66" s="51">
        <v>14404</v>
      </c>
      <c r="F66" s="12" t="s">
        <v>49</v>
      </c>
      <c r="G66" s="52">
        <v>14188</v>
      </c>
      <c r="H66" s="12" t="s">
        <v>51</v>
      </c>
      <c r="I66" s="12">
        <v>6065</v>
      </c>
      <c r="J66" s="12" t="s">
        <v>47</v>
      </c>
      <c r="K66" s="12">
        <v>5130</v>
      </c>
      <c r="L66" s="12" t="s">
        <v>49</v>
      </c>
      <c r="M66" s="53">
        <v>9133</v>
      </c>
      <c r="N66" s="12" t="s">
        <v>52</v>
      </c>
      <c r="O66" s="12">
        <v>4299</v>
      </c>
      <c r="P66" s="12" t="s">
        <v>48</v>
      </c>
      <c r="Q66" s="12">
        <v>5978</v>
      </c>
      <c r="R66" s="12" t="s">
        <v>50</v>
      </c>
      <c r="S66" s="12">
        <v>7421</v>
      </c>
      <c r="T66" s="12" t="s">
        <v>45</v>
      </c>
      <c r="U66" s="11">
        <v>4646</v>
      </c>
      <c r="V66" s="31" t="s">
        <v>48</v>
      </c>
    </row>
    <row r="67" spans="2:22" ht="13.5">
      <c r="B67" s="6" t="s">
        <v>13</v>
      </c>
      <c r="C67" s="30"/>
      <c r="D67" s="12"/>
      <c r="E67" s="51">
        <v>12230</v>
      </c>
      <c r="F67" s="12" t="s">
        <v>50</v>
      </c>
      <c r="G67" s="52">
        <v>17653</v>
      </c>
      <c r="H67" s="12" t="s">
        <v>52</v>
      </c>
      <c r="I67" s="12">
        <v>5852</v>
      </c>
      <c r="J67" s="12" t="s">
        <v>48</v>
      </c>
      <c r="K67" s="12">
        <v>5717</v>
      </c>
      <c r="L67" s="12" t="s">
        <v>50</v>
      </c>
      <c r="M67" s="53">
        <v>7266</v>
      </c>
      <c r="N67" s="12" t="s">
        <v>45</v>
      </c>
      <c r="O67" s="12">
        <v>4351</v>
      </c>
      <c r="P67" s="12" t="s">
        <v>49</v>
      </c>
      <c r="Q67" s="12">
        <v>10123</v>
      </c>
      <c r="R67" s="12" t="s">
        <v>51</v>
      </c>
      <c r="S67" s="56">
        <v>10680</v>
      </c>
      <c r="T67" s="12" t="s">
        <v>47</v>
      </c>
      <c r="U67" s="11">
        <v>4647</v>
      </c>
      <c r="V67" s="31" t="s">
        <v>49</v>
      </c>
    </row>
    <row r="68" spans="2:22" ht="13.5">
      <c r="B68" s="6" t="s">
        <v>14</v>
      </c>
      <c r="C68" s="30"/>
      <c r="D68" s="12"/>
      <c r="E68" s="51">
        <v>15806</v>
      </c>
      <c r="F68" s="12" t="s">
        <v>51</v>
      </c>
      <c r="G68" s="52">
        <v>16500</v>
      </c>
      <c r="H68" s="12" t="s">
        <v>45</v>
      </c>
      <c r="I68" s="12">
        <v>5862</v>
      </c>
      <c r="J68" s="12" t="s">
        <v>49</v>
      </c>
      <c r="K68" s="12">
        <v>10327</v>
      </c>
      <c r="L68" s="12" t="s">
        <v>51</v>
      </c>
      <c r="M68" s="53">
        <v>6109</v>
      </c>
      <c r="N68" s="12" t="s">
        <v>47</v>
      </c>
      <c r="O68" s="12">
        <v>6340</v>
      </c>
      <c r="P68" s="12" t="s">
        <v>50</v>
      </c>
      <c r="Q68" s="12">
        <v>11195</v>
      </c>
      <c r="R68" s="12" t="s">
        <v>52</v>
      </c>
      <c r="S68" s="12">
        <v>7081</v>
      </c>
      <c r="T68" s="12" t="s">
        <v>48</v>
      </c>
      <c r="U68" s="11">
        <v>5532</v>
      </c>
      <c r="V68" s="31" t="s">
        <v>50</v>
      </c>
    </row>
    <row r="69" spans="2:22" ht="13.5">
      <c r="B69" s="6" t="s">
        <v>15</v>
      </c>
      <c r="C69" s="30"/>
      <c r="D69" s="12"/>
      <c r="E69" s="51">
        <v>13305</v>
      </c>
      <c r="F69" s="12" t="s">
        <v>52</v>
      </c>
      <c r="G69" s="52">
        <v>17979</v>
      </c>
      <c r="H69" s="12" t="s">
        <v>47</v>
      </c>
      <c r="I69" s="12">
        <v>6820</v>
      </c>
      <c r="J69" s="12" t="s">
        <v>50</v>
      </c>
      <c r="K69" s="12">
        <v>11882</v>
      </c>
      <c r="L69" s="12" t="s">
        <v>52</v>
      </c>
      <c r="M69" s="53">
        <v>6064</v>
      </c>
      <c r="N69" s="12" t="s">
        <v>48</v>
      </c>
      <c r="O69" s="12">
        <v>10482</v>
      </c>
      <c r="P69" s="12" t="s">
        <v>51</v>
      </c>
      <c r="Q69" s="12">
        <v>8277</v>
      </c>
      <c r="R69" s="12" t="s">
        <v>45</v>
      </c>
      <c r="S69" s="12">
        <v>7645</v>
      </c>
      <c r="T69" s="12" t="s">
        <v>49</v>
      </c>
      <c r="U69" s="11">
        <v>10366</v>
      </c>
      <c r="V69" s="31" t="s">
        <v>51</v>
      </c>
    </row>
    <row r="70" spans="2:22" ht="13.5">
      <c r="B70" s="6" t="s">
        <v>16</v>
      </c>
      <c r="C70" s="30"/>
      <c r="D70" s="12"/>
      <c r="E70" s="12">
        <v>12878</v>
      </c>
      <c r="F70" s="12" t="s">
        <v>45</v>
      </c>
      <c r="G70" s="52">
        <v>12716</v>
      </c>
      <c r="H70" s="12" t="s">
        <v>48</v>
      </c>
      <c r="I70" s="12">
        <v>11224</v>
      </c>
      <c r="J70" s="12" t="s">
        <v>51</v>
      </c>
      <c r="K70" s="12">
        <v>6168</v>
      </c>
      <c r="L70" s="12" t="s">
        <v>45</v>
      </c>
      <c r="M70" s="53">
        <v>6497</v>
      </c>
      <c r="N70" s="12" t="s">
        <v>49</v>
      </c>
      <c r="O70" s="12">
        <v>8213</v>
      </c>
      <c r="P70" s="12" t="s">
        <v>52</v>
      </c>
      <c r="Q70" s="12">
        <v>7070</v>
      </c>
      <c r="R70" s="12" t="s">
        <v>47</v>
      </c>
      <c r="S70" s="12">
        <v>7931</v>
      </c>
      <c r="T70" s="12" t="s">
        <v>50</v>
      </c>
      <c r="U70" s="11">
        <v>9768</v>
      </c>
      <c r="V70" s="31" t="s">
        <v>52</v>
      </c>
    </row>
    <row r="71" spans="2:22" ht="13.5">
      <c r="B71" s="6" t="s">
        <v>17</v>
      </c>
      <c r="C71" s="30"/>
      <c r="D71" s="12"/>
      <c r="E71" s="12">
        <v>11592</v>
      </c>
      <c r="F71" s="12" t="s">
        <v>47</v>
      </c>
      <c r="G71" s="12">
        <v>6092</v>
      </c>
      <c r="H71" s="12" t="s">
        <v>49</v>
      </c>
      <c r="I71" s="12">
        <v>11650</v>
      </c>
      <c r="J71" s="12" t="s">
        <v>52</v>
      </c>
      <c r="K71" s="12">
        <v>4396</v>
      </c>
      <c r="L71" s="12" t="s">
        <v>47</v>
      </c>
      <c r="M71" s="53">
        <v>6954</v>
      </c>
      <c r="N71" s="12" t="s">
        <v>50</v>
      </c>
      <c r="O71" s="12">
        <v>5808</v>
      </c>
      <c r="P71" s="12" t="s">
        <v>45</v>
      </c>
      <c r="Q71" s="12">
        <v>7664</v>
      </c>
      <c r="R71" s="12" t="s">
        <v>48</v>
      </c>
      <c r="S71" s="12">
        <v>11746</v>
      </c>
      <c r="T71" s="12" t="s">
        <v>51</v>
      </c>
      <c r="U71" s="11">
        <v>5949</v>
      </c>
      <c r="V71" s="31" t="s">
        <v>45</v>
      </c>
    </row>
    <row r="72" spans="2:22" ht="13.5">
      <c r="B72" s="6" t="s">
        <v>18</v>
      </c>
      <c r="C72" s="30"/>
      <c r="D72" s="12"/>
      <c r="E72" s="12">
        <v>10953</v>
      </c>
      <c r="F72" s="12" t="s">
        <v>48</v>
      </c>
      <c r="G72" s="12">
        <v>6378</v>
      </c>
      <c r="H72" s="12" t="s">
        <v>50</v>
      </c>
      <c r="I72" s="12">
        <v>6953</v>
      </c>
      <c r="J72" s="12" t="s">
        <v>45</v>
      </c>
      <c r="K72" s="12">
        <v>5190</v>
      </c>
      <c r="L72" s="12" t="s">
        <v>48</v>
      </c>
      <c r="M72" s="53">
        <v>9488</v>
      </c>
      <c r="N72" s="12" t="s">
        <v>51</v>
      </c>
      <c r="O72" s="12">
        <v>5241</v>
      </c>
      <c r="P72" s="12" t="s">
        <v>47</v>
      </c>
      <c r="Q72" s="12">
        <v>7005</v>
      </c>
      <c r="R72" s="12" t="s">
        <v>49</v>
      </c>
      <c r="S72" s="12">
        <v>11180</v>
      </c>
      <c r="T72" s="12" t="s">
        <v>52</v>
      </c>
      <c r="U72" s="11">
        <v>5065</v>
      </c>
      <c r="V72" s="31" t="s">
        <v>47</v>
      </c>
    </row>
    <row r="73" spans="2:22" ht="13.5">
      <c r="B73" s="6" t="s">
        <v>19</v>
      </c>
      <c r="C73" s="30"/>
      <c r="D73" s="12"/>
      <c r="E73" s="12">
        <v>10215</v>
      </c>
      <c r="F73" s="12" t="s">
        <v>49</v>
      </c>
      <c r="G73" s="12">
        <v>8634</v>
      </c>
      <c r="H73" s="12" t="s">
        <v>51</v>
      </c>
      <c r="I73" s="12">
        <v>5423</v>
      </c>
      <c r="J73" s="12" t="s">
        <v>47</v>
      </c>
      <c r="K73" s="12">
        <v>4691</v>
      </c>
      <c r="L73" s="12" t="s">
        <v>49</v>
      </c>
      <c r="M73" s="53">
        <v>10144</v>
      </c>
      <c r="N73" s="12" t="s">
        <v>52</v>
      </c>
      <c r="O73" s="12">
        <v>3949</v>
      </c>
      <c r="P73" s="12" t="s">
        <v>48</v>
      </c>
      <c r="Q73" s="12">
        <v>7250</v>
      </c>
      <c r="R73" s="12" t="s">
        <v>50</v>
      </c>
      <c r="S73" s="12">
        <v>8304</v>
      </c>
      <c r="T73" s="12" t="s">
        <v>45</v>
      </c>
      <c r="U73" s="11">
        <v>5525</v>
      </c>
      <c r="V73" s="31" t="s">
        <v>48</v>
      </c>
    </row>
    <row r="74" spans="2:22" ht="13.5">
      <c r="B74" s="6" t="s">
        <v>20</v>
      </c>
      <c r="C74" s="30"/>
      <c r="D74" s="12"/>
      <c r="E74" s="12">
        <v>7428</v>
      </c>
      <c r="F74" s="12" t="s">
        <v>50</v>
      </c>
      <c r="G74" s="12">
        <v>10603</v>
      </c>
      <c r="H74" s="12" t="s">
        <v>52</v>
      </c>
      <c r="I74" s="12">
        <v>6243</v>
      </c>
      <c r="J74" s="12" t="s">
        <v>48</v>
      </c>
      <c r="K74" s="12">
        <v>5876</v>
      </c>
      <c r="L74" s="12" t="s">
        <v>50</v>
      </c>
      <c r="M74" s="53">
        <v>9798</v>
      </c>
      <c r="N74" s="12" t="s">
        <v>45</v>
      </c>
      <c r="O74" s="12">
        <v>5395</v>
      </c>
      <c r="P74" s="12" t="s">
        <v>49</v>
      </c>
      <c r="Q74" s="12">
        <v>11024</v>
      </c>
      <c r="R74" s="12" t="s">
        <v>51</v>
      </c>
      <c r="S74" s="12">
        <v>7238</v>
      </c>
      <c r="T74" s="12" t="s">
        <v>47</v>
      </c>
      <c r="U74" s="11">
        <v>4340</v>
      </c>
      <c r="V74" s="31" t="s">
        <v>49</v>
      </c>
    </row>
    <row r="75" spans="2:22" ht="13.5">
      <c r="B75" s="6" t="s">
        <v>21</v>
      </c>
      <c r="C75" s="30"/>
      <c r="D75" s="12"/>
      <c r="E75" s="12">
        <v>13240</v>
      </c>
      <c r="F75" s="12" t="s">
        <v>51</v>
      </c>
      <c r="G75" s="12">
        <v>7972</v>
      </c>
      <c r="H75" s="12" t="s">
        <v>45</v>
      </c>
      <c r="I75" s="12">
        <v>5171</v>
      </c>
      <c r="J75" s="12" t="s">
        <v>49</v>
      </c>
      <c r="K75" s="12">
        <v>11551</v>
      </c>
      <c r="L75" s="12" t="s">
        <v>51</v>
      </c>
      <c r="M75" s="53">
        <v>10505</v>
      </c>
      <c r="N75" s="12" t="s">
        <v>47</v>
      </c>
      <c r="O75" s="12">
        <v>5559</v>
      </c>
      <c r="P75" s="12" t="s">
        <v>50</v>
      </c>
      <c r="Q75" s="12">
        <v>15026</v>
      </c>
      <c r="R75" s="12" t="s">
        <v>52</v>
      </c>
      <c r="S75" s="12">
        <v>9306</v>
      </c>
      <c r="T75" s="12" t="s">
        <v>48</v>
      </c>
      <c r="U75" s="11">
        <v>5434</v>
      </c>
      <c r="V75" s="31" t="s">
        <v>50</v>
      </c>
    </row>
    <row r="76" spans="2:22" ht="13.5">
      <c r="B76" s="6" t="s">
        <v>22</v>
      </c>
      <c r="C76" s="30"/>
      <c r="D76" s="12"/>
      <c r="E76" s="12">
        <v>14356</v>
      </c>
      <c r="F76" s="12" t="s">
        <v>52</v>
      </c>
      <c r="G76" s="12">
        <v>4438</v>
      </c>
      <c r="H76" s="12" t="s">
        <v>47</v>
      </c>
      <c r="I76" s="12">
        <v>7003</v>
      </c>
      <c r="J76" s="12" t="s">
        <v>50</v>
      </c>
      <c r="K76" s="12">
        <v>11322</v>
      </c>
      <c r="L76" s="12" t="s">
        <v>52</v>
      </c>
      <c r="M76" s="53">
        <v>10684</v>
      </c>
      <c r="N76" s="12" t="s">
        <v>48</v>
      </c>
      <c r="O76" s="12">
        <v>10098</v>
      </c>
      <c r="P76" s="12" t="s">
        <v>51</v>
      </c>
      <c r="Q76" s="56">
        <v>11491</v>
      </c>
      <c r="R76" s="12" t="s">
        <v>45</v>
      </c>
      <c r="S76" s="12">
        <v>8666</v>
      </c>
      <c r="T76" s="12" t="s">
        <v>49</v>
      </c>
      <c r="U76" s="11">
        <v>8663</v>
      </c>
      <c r="V76" s="31" t="s">
        <v>51</v>
      </c>
    </row>
    <row r="77" spans="2:22" ht="13.5">
      <c r="B77" s="6" t="s">
        <v>23</v>
      </c>
      <c r="C77" s="30"/>
      <c r="D77" s="12"/>
      <c r="E77" s="12">
        <v>7018</v>
      </c>
      <c r="F77" s="12" t="s">
        <v>45</v>
      </c>
      <c r="G77" s="12">
        <v>8201</v>
      </c>
      <c r="H77" s="12" t="s">
        <v>48</v>
      </c>
      <c r="I77" s="12">
        <v>11984</v>
      </c>
      <c r="J77" s="12" t="s">
        <v>51</v>
      </c>
      <c r="K77" s="12">
        <v>6601</v>
      </c>
      <c r="L77" s="12" t="s">
        <v>45</v>
      </c>
      <c r="M77" s="55">
        <v>11631</v>
      </c>
      <c r="N77" s="12" t="s">
        <v>49</v>
      </c>
      <c r="O77" s="12">
        <v>10718</v>
      </c>
      <c r="P77" s="12" t="s">
        <v>52</v>
      </c>
      <c r="Q77" s="12">
        <v>6788</v>
      </c>
      <c r="R77" s="12" t="s">
        <v>47</v>
      </c>
      <c r="S77" s="12">
        <v>8039</v>
      </c>
      <c r="T77" s="12" t="s">
        <v>50</v>
      </c>
      <c r="U77" s="11">
        <v>8738</v>
      </c>
      <c r="V77" s="31" t="s">
        <v>52</v>
      </c>
    </row>
    <row r="78" spans="2:22" ht="13.5">
      <c r="B78" s="6" t="s">
        <v>24</v>
      </c>
      <c r="C78" s="30"/>
      <c r="D78" s="12"/>
      <c r="E78" s="12">
        <v>6267</v>
      </c>
      <c r="F78" s="12" t="s">
        <v>47</v>
      </c>
      <c r="G78" s="12">
        <v>7573</v>
      </c>
      <c r="H78" s="12" t="s">
        <v>49</v>
      </c>
      <c r="I78" s="12">
        <v>11019</v>
      </c>
      <c r="J78" s="12" t="s">
        <v>52</v>
      </c>
      <c r="K78" s="12">
        <v>5714</v>
      </c>
      <c r="L78" s="12" t="s">
        <v>47</v>
      </c>
      <c r="M78" s="55">
        <v>12154</v>
      </c>
      <c r="N78" s="12" t="s">
        <v>50</v>
      </c>
      <c r="O78" s="12">
        <v>7326</v>
      </c>
      <c r="P78" s="12" t="s">
        <v>45</v>
      </c>
      <c r="Q78" s="12">
        <v>7157</v>
      </c>
      <c r="R78" s="12" t="s">
        <v>48</v>
      </c>
      <c r="S78" s="12">
        <v>10296</v>
      </c>
      <c r="T78" s="12" t="s">
        <v>51</v>
      </c>
      <c r="U78" s="11">
        <v>4144</v>
      </c>
      <c r="V78" s="31" t="s">
        <v>45</v>
      </c>
    </row>
    <row r="79" spans="2:22" ht="13.5">
      <c r="B79" s="6" t="s">
        <v>25</v>
      </c>
      <c r="C79" s="30"/>
      <c r="D79" s="12"/>
      <c r="E79" s="12">
        <v>7244</v>
      </c>
      <c r="F79" s="12" t="s">
        <v>48</v>
      </c>
      <c r="G79" s="12">
        <v>7304</v>
      </c>
      <c r="H79" s="12" t="s">
        <v>50</v>
      </c>
      <c r="I79" s="12">
        <v>7053</v>
      </c>
      <c r="J79" s="12" t="s">
        <v>45</v>
      </c>
      <c r="K79" s="12">
        <v>5504</v>
      </c>
      <c r="L79" s="12" t="s">
        <v>48</v>
      </c>
      <c r="M79" s="55">
        <v>11568</v>
      </c>
      <c r="N79" s="12" t="s">
        <v>51</v>
      </c>
      <c r="O79" s="12">
        <v>5920</v>
      </c>
      <c r="P79" s="12" t="s">
        <v>47</v>
      </c>
      <c r="Q79" s="12">
        <v>6843</v>
      </c>
      <c r="R79" s="12" t="s">
        <v>49</v>
      </c>
      <c r="S79" s="12">
        <v>13690</v>
      </c>
      <c r="T79" s="12" t="s">
        <v>52</v>
      </c>
      <c r="U79" s="11">
        <v>2770</v>
      </c>
      <c r="V79" s="31" t="s">
        <v>47</v>
      </c>
    </row>
    <row r="80" spans="2:22" ht="13.5">
      <c r="B80" s="6" t="s">
        <v>26</v>
      </c>
      <c r="C80" s="30"/>
      <c r="D80" s="12"/>
      <c r="E80" s="12">
        <v>7735</v>
      </c>
      <c r="F80" s="12" t="s">
        <v>49</v>
      </c>
      <c r="G80" s="12">
        <v>10319</v>
      </c>
      <c r="H80" s="12" t="s">
        <v>51</v>
      </c>
      <c r="I80" s="12">
        <v>5599</v>
      </c>
      <c r="J80" s="12" t="s">
        <v>47</v>
      </c>
      <c r="K80" s="12">
        <v>4264</v>
      </c>
      <c r="L80" s="12" t="s">
        <v>49</v>
      </c>
      <c r="M80" s="55">
        <v>10446</v>
      </c>
      <c r="N80" s="12" t="s">
        <v>52</v>
      </c>
      <c r="O80" s="12">
        <v>5764</v>
      </c>
      <c r="P80" s="12" t="s">
        <v>48</v>
      </c>
      <c r="Q80" s="12">
        <v>8051</v>
      </c>
      <c r="R80" s="12" t="s">
        <v>50</v>
      </c>
      <c r="S80" s="12">
        <v>10000</v>
      </c>
      <c r="T80" s="12" t="s">
        <v>45</v>
      </c>
      <c r="U80" s="11">
        <v>3028</v>
      </c>
      <c r="V80" s="31" t="s">
        <v>48</v>
      </c>
    </row>
    <row r="81" spans="2:22" ht="13.5">
      <c r="B81" s="6" t="s">
        <v>27</v>
      </c>
      <c r="C81" s="30"/>
      <c r="D81" s="12"/>
      <c r="E81" s="12">
        <v>6974</v>
      </c>
      <c r="F81" s="12" t="s">
        <v>50</v>
      </c>
      <c r="G81" s="12">
        <v>12096</v>
      </c>
      <c r="H81" s="12" t="s">
        <v>52</v>
      </c>
      <c r="I81" s="12">
        <v>6950</v>
      </c>
      <c r="J81" s="12" t="s">
        <v>48</v>
      </c>
      <c r="K81" s="12">
        <v>0</v>
      </c>
      <c r="L81" s="12" t="s">
        <v>50</v>
      </c>
      <c r="M81" s="53">
        <v>8729</v>
      </c>
      <c r="N81" s="12" t="s">
        <v>45</v>
      </c>
      <c r="O81" s="12">
        <v>5047</v>
      </c>
      <c r="P81" s="12" t="s">
        <v>49</v>
      </c>
      <c r="Q81" s="12">
        <v>10925</v>
      </c>
      <c r="R81" s="12" t="s">
        <v>51</v>
      </c>
      <c r="S81" s="12">
        <v>7741</v>
      </c>
      <c r="T81" s="12" t="s">
        <v>47</v>
      </c>
      <c r="U81" s="11">
        <v>3089</v>
      </c>
      <c r="V81" s="31" t="s">
        <v>49</v>
      </c>
    </row>
    <row r="82" spans="2:22" ht="13.5">
      <c r="B82" s="6" t="s">
        <v>28</v>
      </c>
      <c r="C82" s="30"/>
      <c r="D82" s="12"/>
      <c r="E82" s="12">
        <v>11304</v>
      </c>
      <c r="F82" s="12" t="s">
        <v>51</v>
      </c>
      <c r="G82" s="12">
        <v>8476</v>
      </c>
      <c r="H82" s="12" t="s">
        <v>45</v>
      </c>
      <c r="I82" s="12">
        <v>5301</v>
      </c>
      <c r="J82" s="12" t="s">
        <v>49</v>
      </c>
      <c r="K82" s="12">
        <v>9224</v>
      </c>
      <c r="L82" s="12" t="s">
        <v>51</v>
      </c>
      <c r="M82" s="53">
        <v>8991</v>
      </c>
      <c r="N82" s="12" t="s">
        <v>47</v>
      </c>
      <c r="O82" s="12">
        <v>6355</v>
      </c>
      <c r="P82" s="12" t="s">
        <v>50</v>
      </c>
      <c r="Q82" s="12">
        <v>12277</v>
      </c>
      <c r="R82" s="12" t="s">
        <v>52</v>
      </c>
      <c r="S82" s="12">
        <v>8121</v>
      </c>
      <c r="T82" s="12" t="s">
        <v>48</v>
      </c>
      <c r="U82" s="11">
        <v>2969</v>
      </c>
      <c r="V82" s="31" t="s">
        <v>50</v>
      </c>
    </row>
    <row r="83" spans="2:22" ht="13.5">
      <c r="B83" s="6" t="s">
        <v>29</v>
      </c>
      <c r="C83" s="30"/>
      <c r="D83" s="12"/>
      <c r="E83" s="12">
        <v>9990</v>
      </c>
      <c r="F83" s="12" t="s">
        <v>52</v>
      </c>
      <c r="G83" s="12">
        <v>7786</v>
      </c>
      <c r="H83" s="12" t="s">
        <v>47</v>
      </c>
      <c r="I83" s="12">
        <v>5530</v>
      </c>
      <c r="J83" s="12" t="s">
        <v>50</v>
      </c>
      <c r="K83" s="12">
        <v>12560</v>
      </c>
      <c r="L83" s="12" t="s">
        <v>52</v>
      </c>
      <c r="M83" s="53">
        <v>7631</v>
      </c>
      <c r="N83" s="12" t="s">
        <v>48</v>
      </c>
      <c r="O83" s="12">
        <v>11961</v>
      </c>
      <c r="P83" s="12" t="s">
        <v>51</v>
      </c>
      <c r="Q83" s="12">
        <v>9033</v>
      </c>
      <c r="R83" s="12" t="s">
        <v>45</v>
      </c>
      <c r="S83" s="12">
        <v>8360</v>
      </c>
      <c r="T83" s="12" t="s">
        <v>49</v>
      </c>
      <c r="U83" s="11">
        <v>5335</v>
      </c>
      <c r="V83" s="31" t="s">
        <v>51</v>
      </c>
    </row>
    <row r="84" spans="2:22" ht="13.5">
      <c r="B84" s="6" t="s">
        <v>30</v>
      </c>
      <c r="C84" s="30"/>
      <c r="D84" s="12"/>
      <c r="E84" s="12">
        <v>5041</v>
      </c>
      <c r="F84" s="12" t="s">
        <v>45</v>
      </c>
      <c r="G84" s="12">
        <v>7584</v>
      </c>
      <c r="H84" s="12" t="s">
        <v>48</v>
      </c>
      <c r="I84" s="12">
        <v>10251</v>
      </c>
      <c r="J84" s="12" t="s">
        <v>51</v>
      </c>
      <c r="K84" s="56">
        <v>11627</v>
      </c>
      <c r="L84" s="12" t="s">
        <v>45</v>
      </c>
      <c r="M84" s="53">
        <v>6324</v>
      </c>
      <c r="N84" s="12" t="s">
        <v>49</v>
      </c>
      <c r="O84" s="12">
        <v>15462</v>
      </c>
      <c r="P84" s="12" t="s">
        <v>52</v>
      </c>
      <c r="Q84" s="12">
        <v>7565</v>
      </c>
      <c r="R84" s="12" t="s">
        <v>47</v>
      </c>
      <c r="S84" s="12">
        <v>9255</v>
      </c>
      <c r="T84" s="12" t="s">
        <v>50</v>
      </c>
      <c r="U84" s="11">
        <v>5678</v>
      </c>
      <c r="V84" s="31" t="s">
        <v>52</v>
      </c>
    </row>
    <row r="85" spans="2:22" ht="13.5">
      <c r="B85" s="6" t="s">
        <v>31</v>
      </c>
      <c r="C85" s="30"/>
      <c r="D85" s="12"/>
      <c r="E85" s="12">
        <v>6026</v>
      </c>
      <c r="F85" s="12" t="s">
        <v>47</v>
      </c>
      <c r="G85" s="12">
        <v>8379</v>
      </c>
      <c r="H85" s="12" t="s">
        <v>49</v>
      </c>
      <c r="I85" s="12">
        <v>10715</v>
      </c>
      <c r="J85" s="12" t="s">
        <v>52</v>
      </c>
      <c r="K85" s="53">
        <v>6776</v>
      </c>
      <c r="L85" s="12" t="s">
        <v>47</v>
      </c>
      <c r="M85" s="53">
        <v>7948</v>
      </c>
      <c r="N85" s="12" t="s">
        <v>50</v>
      </c>
      <c r="O85" s="56">
        <v>16682</v>
      </c>
      <c r="P85" s="12" t="s">
        <v>45</v>
      </c>
      <c r="Q85" s="12">
        <v>8760</v>
      </c>
      <c r="R85" s="12" t="s">
        <v>48</v>
      </c>
      <c r="S85" s="12">
        <v>14093</v>
      </c>
      <c r="T85" s="12" t="s">
        <v>51</v>
      </c>
      <c r="U85" s="11">
        <v>2356</v>
      </c>
      <c r="V85" s="31" t="s">
        <v>45</v>
      </c>
    </row>
    <row r="86" spans="2:22" ht="13.5">
      <c r="B86" s="6" t="s">
        <v>32</v>
      </c>
      <c r="C86" s="30"/>
      <c r="D86" s="12"/>
      <c r="E86" s="12">
        <v>6740</v>
      </c>
      <c r="F86" s="12" t="s">
        <v>48</v>
      </c>
      <c r="G86" s="12">
        <v>8242</v>
      </c>
      <c r="H86" s="12" t="s">
        <v>50</v>
      </c>
      <c r="I86" s="12">
        <v>7529</v>
      </c>
      <c r="J86" s="12" t="s">
        <v>45</v>
      </c>
      <c r="K86" s="53">
        <v>5141</v>
      </c>
      <c r="L86" s="12" t="s">
        <v>48</v>
      </c>
      <c r="M86" s="53">
        <v>9654</v>
      </c>
      <c r="N86" s="12" t="s">
        <v>51</v>
      </c>
      <c r="O86" s="56">
        <v>15196</v>
      </c>
      <c r="P86" s="12" t="s">
        <v>47</v>
      </c>
      <c r="Q86" s="12">
        <v>7374</v>
      </c>
      <c r="R86" s="12" t="s">
        <v>49</v>
      </c>
      <c r="S86" s="12">
        <v>15740</v>
      </c>
      <c r="T86" s="12" t="s">
        <v>52</v>
      </c>
      <c r="U86" s="11">
        <v>2711</v>
      </c>
      <c r="V86" s="31" t="s">
        <v>47</v>
      </c>
    </row>
    <row r="87" spans="2:22" ht="13.5">
      <c r="B87" s="6" t="s">
        <v>33</v>
      </c>
      <c r="C87" s="30"/>
      <c r="D87" s="12"/>
      <c r="E87" s="12">
        <v>6942</v>
      </c>
      <c r="F87" s="12" t="s">
        <v>49</v>
      </c>
      <c r="G87" s="12">
        <v>11643</v>
      </c>
      <c r="H87" s="12" t="s">
        <v>51</v>
      </c>
      <c r="I87" s="12">
        <v>6112</v>
      </c>
      <c r="J87" s="12" t="s">
        <v>47</v>
      </c>
      <c r="K87" s="53">
        <v>5821</v>
      </c>
      <c r="L87" s="12" t="s">
        <v>49</v>
      </c>
      <c r="M87" s="53">
        <v>10304</v>
      </c>
      <c r="N87" s="12" t="s">
        <v>52</v>
      </c>
      <c r="O87" s="56">
        <v>11282</v>
      </c>
      <c r="P87" s="12" t="s">
        <v>48</v>
      </c>
      <c r="Q87" s="12">
        <v>8737</v>
      </c>
      <c r="R87" s="12" t="s">
        <v>50</v>
      </c>
      <c r="S87" s="56">
        <v>12048</v>
      </c>
      <c r="T87" s="12" t="s">
        <v>45</v>
      </c>
      <c r="U87" s="57">
        <v>3148</v>
      </c>
      <c r="V87" s="31" t="s">
        <v>48</v>
      </c>
    </row>
    <row r="88" spans="2:22" ht="13.5">
      <c r="B88" s="6" t="s">
        <v>34</v>
      </c>
      <c r="C88" s="30"/>
      <c r="D88" s="12"/>
      <c r="E88" s="12">
        <v>7015</v>
      </c>
      <c r="F88" s="12" t="s">
        <v>50</v>
      </c>
      <c r="G88" s="12">
        <v>11458</v>
      </c>
      <c r="H88" s="12" t="s">
        <v>52</v>
      </c>
      <c r="I88" s="12">
        <v>5733</v>
      </c>
      <c r="J88" s="12" t="s">
        <v>48</v>
      </c>
      <c r="K88" s="53">
        <v>7264</v>
      </c>
      <c r="L88" s="12" t="s">
        <v>50</v>
      </c>
      <c r="M88" s="53">
        <v>8033</v>
      </c>
      <c r="N88" s="12" t="s">
        <v>45</v>
      </c>
      <c r="O88" s="12">
        <v>5701</v>
      </c>
      <c r="P88" s="12" t="s">
        <v>49</v>
      </c>
      <c r="Q88" s="12">
        <v>12165</v>
      </c>
      <c r="R88" s="12" t="s">
        <v>51</v>
      </c>
      <c r="S88" s="12">
        <v>7492</v>
      </c>
      <c r="T88" s="12" t="s">
        <v>47</v>
      </c>
      <c r="U88" s="11">
        <v>2569</v>
      </c>
      <c r="V88" s="31" t="s">
        <v>49</v>
      </c>
    </row>
    <row r="89" spans="2:22" ht="13.5">
      <c r="B89" s="6" t="s">
        <v>35</v>
      </c>
      <c r="C89" s="30"/>
      <c r="D89" s="12"/>
      <c r="E89" s="12">
        <v>9930</v>
      </c>
      <c r="F89" s="12" t="s">
        <v>51</v>
      </c>
      <c r="G89" s="12">
        <v>8396</v>
      </c>
      <c r="H89" s="12" t="s">
        <v>45</v>
      </c>
      <c r="I89" s="12">
        <v>5267</v>
      </c>
      <c r="J89" s="12" t="s">
        <v>49</v>
      </c>
      <c r="K89" s="53">
        <v>10035</v>
      </c>
      <c r="L89" s="12" t="s">
        <v>51</v>
      </c>
      <c r="M89" s="53">
        <v>4482</v>
      </c>
      <c r="N89" s="12" t="s">
        <v>47</v>
      </c>
      <c r="O89" s="12">
        <v>6532</v>
      </c>
      <c r="P89" s="12" t="s">
        <v>50</v>
      </c>
      <c r="Q89" s="12">
        <v>13766</v>
      </c>
      <c r="R89" s="12" t="s">
        <v>52</v>
      </c>
      <c r="S89" s="12">
        <v>7207</v>
      </c>
      <c r="T89" s="12" t="s">
        <v>48</v>
      </c>
      <c r="U89" s="11"/>
      <c r="V89" s="31" t="s">
        <v>50</v>
      </c>
    </row>
    <row r="90" spans="2:22" ht="13.5">
      <c r="B90" s="6" t="s">
        <v>36</v>
      </c>
      <c r="C90" s="30"/>
      <c r="D90" s="12"/>
      <c r="E90" s="12">
        <v>11171</v>
      </c>
      <c r="F90" s="12" t="s">
        <v>52</v>
      </c>
      <c r="G90" s="12">
        <v>7303</v>
      </c>
      <c r="H90" s="12" t="s">
        <v>47</v>
      </c>
      <c r="I90" s="12">
        <v>4583</v>
      </c>
      <c r="J90" s="12" t="s">
        <v>50</v>
      </c>
      <c r="K90" s="53">
        <v>11274</v>
      </c>
      <c r="L90" s="12" t="s">
        <v>52</v>
      </c>
      <c r="M90" s="53">
        <v>6009</v>
      </c>
      <c r="N90" s="12" t="s">
        <v>48</v>
      </c>
      <c r="O90" s="12">
        <v>9373</v>
      </c>
      <c r="P90" s="12" t="s">
        <v>51</v>
      </c>
      <c r="Q90" s="12">
        <v>9207</v>
      </c>
      <c r="R90" s="12" t="s">
        <v>45</v>
      </c>
      <c r="S90" s="12">
        <v>7854</v>
      </c>
      <c r="T90" s="12" t="s">
        <v>49</v>
      </c>
      <c r="U90" s="11"/>
      <c r="V90" s="31" t="s">
        <v>51</v>
      </c>
    </row>
    <row r="91" spans="2:22" ht="13.5">
      <c r="B91" s="6" t="s">
        <v>37</v>
      </c>
      <c r="C91" s="49">
        <v>10242</v>
      </c>
      <c r="D91" s="12" t="s">
        <v>58</v>
      </c>
      <c r="E91" s="12">
        <v>7330</v>
      </c>
      <c r="F91" s="12" t="s">
        <v>45</v>
      </c>
      <c r="G91" s="12">
        <v>7041</v>
      </c>
      <c r="H91" s="12" t="s">
        <v>48</v>
      </c>
      <c r="I91" s="12">
        <v>10694</v>
      </c>
      <c r="J91" s="12" t="s">
        <v>51</v>
      </c>
      <c r="K91" s="53">
        <v>8778</v>
      </c>
      <c r="L91" s="12" t="s">
        <v>45</v>
      </c>
      <c r="M91" s="53">
        <v>6572</v>
      </c>
      <c r="N91" s="12" t="s">
        <v>49</v>
      </c>
      <c r="O91" s="12">
        <v>10911</v>
      </c>
      <c r="P91" s="12" t="s">
        <v>52</v>
      </c>
      <c r="Q91" s="12">
        <v>7306</v>
      </c>
      <c r="R91" s="12" t="s">
        <v>47</v>
      </c>
      <c r="S91" s="12">
        <v>7381</v>
      </c>
      <c r="T91" s="12" t="s">
        <v>50</v>
      </c>
      <c r="U91" s="11"/>
      <c r="V91" s="31" t="s">
        <v>52</v>
      </c>
    </row>
    <row r="92" spans="2:22" ht="13.5">
      <c r="B92" s="6" t="s">
        <v>38</v>
      </c>
      <c r="C92" s="49">
        <v>12386</v>
      </c>
      <c r="D92" s="12" t="s">
        <v>51</v>
      </c>
      <c r="E92" s="12">
        <v>6715</v>
      </c>
      <c r="F92" s="12" t="s">
        <v>47</v>
      </c>
      <c r="G92" s="12">
        <v>7287</v>
      </c>
      <c r="H92" s="12" t="s">
        <v>49</v>
      </c>
      <c r="I92" s="12">
        <v>11537</v>
      </c>
      <c r="J92" s="12" t="s">
        <v>52</v>
      </c>
      <c r="K92" s="53">
        <v>6583</v>
      </c>
      <c r="L92" s="12" t="s">
        <v>47</v>
      </c>
      <c r="M92" s="53">
        <v>6994</v>
      </c>
      <c r="N92" s="12" t="s">
        <v>50</v>
      </c>
      <c r="O92" s="12">
        <v>8726</v>
      </c>
      <c r="P92" s="12" t="s">
        <v>45</v>
      </c>
      <c r="Q92" s="12">
        <v>8473</v>
      </c>
      <c r="R92" s="12" t="s">
        <v>48</v>
      </c>
      <c r="S92" s="12">
        <v>11691</v>
      </c>
      <c r="T92" s="12" t="s">
        <v>51</v>
      </c>
      <c r="U92" s="11"/>
      <c r="V92" s="31" t="s">
        <v>45</v>
      </c>
    </row>
    <row r="93" spans="2:22" ht="13.5">
      <c r="B93" s="6" t="s">
        <v>39</v>
      </c>
      <c r="C93" s="49">
        <v>10623</v>
      </c>
      <c r="D93" s="12" t="s">
        <v>52</v>
      </c>
      <c r="E93" s="56">
        <v>11570</v>
      </c>
      <c r="F93" s="12" t="s">
        <v>48</v>
      </c>
      <c r="G93" s="12">
        <v>6938</v>
      </c>
      <c r="H93" s="12" t="s">
        <v>50</v>
      </c>
      <c r="I93" s="12">
        <v>6441</v>
      </c>
      <c r="J93" s="12" t="s">
        <v>45</v>
      </c>
      <c r="K93" s="53">
        <v>7655</v>
      </c>
      <c r="L93" s="12" t="s">
        <v>48</v>
      </c>
      <c r="M93" s="53">
        <v>9509</v>
      </c>
      <c r="N93" s="12" t="s">
        <v>51</v>
      </c>
      <c r="O93" s="12">
        <v>7365</v>
      </c>
      <c r="P93" s="12" t="s">
        <v>47</v>
      </c>
      <c r="Q93" s="12">
        <v>7852</v>
      </c>
      <c r="R93" s="12" t="s">
        <v>49</v>
      </c>
      <c r="S93" s="12">
        <v>12397</v>
      </c>
      <c r="T93" s="12" t="s">
        <v>52</v>
      </c>
      <c r="U93" s="11"/>
      <c r="V93" s="31" t="s">
        <v>47</v>
      </c>
    </row>
    <row r="94" spans="2:22" ht="13.5">
      <c r="B94" s="6" t="s">
        <v>40</v>
      </c>
      <c r="C94" s="49">
        <v>13277</v>
      </c>
      <c r="D94" s="12" t="s">
        <v>45</v>
      </c>
      <c r="E94" s="12">
        <v>9957</v>
      </c>
      <c r="F94" s="12" t="s">
        <v>49</v>
      </c>
      <c r="G94" s="12">
        <v>10492</v>
      </c>
      <c r="H94" s="12" t="s">
        <v>51</v>
      </c>
      <c r="I94" s="12">
        <v>4292</v>
      </c>
      <c r="J94" s="12" t="s">
        <v>47</v>
      </c>
      <c r="K94" s="53">
        <v>8040</v>
      </c>
      <c r="L94" s="12" t="s">
        <v>49</v>
      </c>
      <c r="M94" s="53">
        <v>9023</v>
      </c>
      <c r="N94" s="12" t="s">
        <v>52</v>
      </c>
      <c r="O94" s="12">
        <v>5963</v>
      </c>
      <c r="P94" s="12" t="s">
        <v>48</v>
      </c>
      <c r="Q94" s="12">
        <v>7333</v>
      </c>
      <c r="R94" s="12" t="s">
        <v>50</v>
      </c>
      <c r="S94" s="12">
        <v>6526</v>
      </c>
      <c r="T94" s="12" t="s">
        <v>45</v>
      </c>
      <c r="U94" s="11"/>
      <c r="V94" s="31" t="s">
        <v>48</v>
      </c>
    </row>
    <row r="95" spans="2:22" ht="13.5">
      <c r="B95" s="3" t="s">
        <v>41</v>
      </c>
      <c r="C95" s="49">
        <v>13133</v>
      </c>
      <c r="D95" s="12" t="s">
        <v>47</v>
      </c>
      <c r="E95" s="12"/>
      <c r="F95" s="12"/>
      <c r="G95" s="12">
        <v>10710</v>
      </c>
      <c r="H95" s="12" t="s">
        <v>52</v>
      </c>
      <c r="I95" s="12"/>
      <c r="J95" s="12"/>
      <c r="K95" s="53">
        <v>7904</v>
      </c>
      <c r="L95" s="12" t="s">
        <v>50</v>
      </c>
      <c r="M95" s="53">
        <v>4364</v>
      </c>
      <c r="N95" s="12" t="s">
        <v>45</v>
      </c>
      <c r="O95" s="12"/>
      <c r="P95" s="12"/>
      <c r="Q95" s="12">
        <v>12013</v>
      </c>
      <c r="R95" s="12" t="s">
        <v>51</v>
      </c>
      <c r="S95" s="12"/>
      <c r="T95" s="12"/>
      <c r="U95" s="11"/>
      <c r="V95" s="31" t="s">
        <v>49</v>
      </c>
    </row>
    <row r="96" spans="2:22" ht="14.25" thickBot="1">
      <c r="B96" s="17" t="s">
        <v>42</v>
      </c>
      <c r="C96" s="32"/>
      <c r="D96" s="25"/>
      <c r="E96" s="25">
        <v>23413</v>
      </c>
      <c r="F96" s="25"/>
      <c r="G96" s="25">
        <v>4973</v>
      </c>
      <c r="H96" s="25"/>
      <c r="I96" s="25">
        <v>3403</v>
      </c>
      <c r="J96" s="25"/>
      <c r="K96" s="25">
        <v>3002</v>
      </c>
      <c r="L96" s="25"/>
      <c r="M96" s="25">
        <v>3020</v>
      </c>
      <c r="N96" s="25"/>
      <c r="O96" s="25">
        <v>5721</v>
      </c>
      <c r="P96" s="25"/>
      <c r="Q96" s="25">
        <v>7115</v>
      </c>
      <c r="R96" s="25"/>
      <c r="S96" s="25">
        <v>8341</v>
      </c>
      <c r="T96" s="25"/>
      <c r="U96" s="23"/>
      <c r="V96" s="33"/>
    </row>
    <row r="97" spans="2:22" ht="15" thickBot="1" thickTop="1">
      <c r="B97" s="7"/>
      <c r="C97" s="14">
        <f>SUM(C65:C95)</f>
        <v>59661</v>
      </c>
      <c r="D97" s="14"/>
      <c r="E97" s="15">
        <f aca="true" t="shared" si="37" ref="E97:S97">SUM(E65:E96)</f>
        <v>314212</v>
      </c>
      <c r="F97" s="15"/>
      <c r="G97" s="15">
        <f t="shared" si="37"/>
        <v>306195</v>
      </c>
      <c r="H97" s="15"/>
      <c r="I97" s="15">
        <f t="shared" si="37"/>
        <v>225850</v>
      </c>
      <c r="J97" s="15"/>
      <c r="K97" s="15">
        <f t="shared" si="37"/>
        <v>229862</v>
      </c>
      <c r="L97" s="15"/>
      <c r="M97" s="15">
        <f t="shared" si="37"/>
        <v>263634</v>
      </c>
      <c r="N97" s="15"/>
      <c r="O97" s="15">
        <f t="shared" si="37"/>
        <v>245437</v>
      </c>
      <c r="P97" s="15"/>
      <c r="Q97" s="15">
        <f t="shared" si="37"/>
        <v>285530</v>
      </c>
      <c r="R97" s="15"/>
      <c r="S97" s="15">
        <f t="shared" si="37"/>
        <v>296191</v>
      </c>
      <c r="T97" s="34"/>
      <c r="U97" s="21">
        <f>SUM(U65:U95)</f>
        <v>121383</v>
      </c>
      <c r="V97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6"/>
  <sheetViews>
    <sheetView zoomScalePageLayoutView="0" workbookViewId="0" topLeftCell="A1">
      <selection activeCell="F43" sqref="F43"/>
    </sheetView>
  </sheetViews>
  <sheetFormatPr defaultColWidth="9.140625" defaultRowHeight="15"/>
  <cols>
    <col min="1" max="1" width="3.8515625" style="0" customWidth="1"/>
    <col min="2" max="2" width="11.421875" style="0" customWidth="1"/>
    <col min="3" max="12" width="10.57421875" style="0" customWidth="1"/>
  </cols>
  <sheetData>
    <row r="1" ht="13.5">
      <c r="B1" t="s">
        <v>0</v>
      </c>
    </row>
    <row r="2" ht="14.25" thickBot="1"/>
    <row r="3" spans="2:12" ht="14.25" thickBot="1">
      <c r="B3" s="4"/>
      <c r="C3" s="1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2" t="s">
        <v>10</v>
      </c>
    </row>
    <row r="4" spans="2:12" ht="14.25" thickTop="1">
      <c r="B4" s="3" t="s">
        <v>11</v>
      </c>
      <c r="C4" s="8"/>
      <c r="D4" s="9">
        <v>9423</v>
      </c>
      <c r="E4" s="9">
        <v>10841</v>
      </c>
      <c r="F4" s="9">
        <v>7591</v>
      </c>
      <c r="G4" s="9">
        <v>3845</v>
      </c>
      <c r="H4" s="9">
        <v>7606</v>
      </c>
      <c r="I4" s="9">
        <v>3697</v>
      </c>
      <c r="J4" s="9">
        <v>4687</v>
      </c>
      <c r="K4" s="9">
        <v>12721</v>
      </c>
      <c r="L4" s="10">
        <v>4913</v>
      </c>
    </row>
    <row r="5" spans="2:12" ht="13.5">
      <c r="B5" s="6" t="s">
        <v>12</v>
      </c>
      <c r="C5" s="11"/>
      <c r="D5" s="12">
        <v>14404</v>
      </c>
      <c r="E5" s="12">
        <v>14188</v>
      </c>
      <c r="F5" s="12">
        <v>6065</v>
      </c>
      <c r="G5" s="12">
        <v>5130</v>
      </c>
      <c r="H5" s="12">
        <v>9133</v>
      </c>
      <c r="I5" s="12">
        <v>4299</v>
      </c>
      <c r="J5" s="12">
        <v>5978</v>
      </c>
      <c r="K5" s="12">
        <v>7421</v>
      </c>
      <c r="L5" s="13">
        <v>4646</v>
      </c>
    </row>
    <row r="6" spans="2:12" ht="13.5">
      <c r="B6" s="6" t="s">
        <v>13</v>
      </c>
      <c r="C6" s="11"/>
      <c r="D6" s="12">
        <v>12230</v>
      </c>
      <c r="E6" s="12">
        <v>17653</v>
      </c>
      <c r="F6" s="12">
        <v>5852</v>
      </c>
      <c r="G6" s="12">
        <v>5717</v>
      </c>
      <c r="H6" s="12">
        <v>7266</v>
      </c>
      <c r="I6" s="12">
        <v>4351</v>
      </c>
      <c r="J6" s="12">
        <v>10123</v>
      </c>
      <c r="K6" s="12">
        <v>10680</v>
      </c>
      <c r="L6" s="13">
        <v>4647</v>
      </c>
    </row>
    <row r="7" spans="2:12" ht="13.5">
      <c r="B7" s="6" t="s">
        <v>14</v>
      </c>
      <c r="C7" s="11"/>
      <c r="D7" s="12">
        <v>15806</v>
      </c>
      <c r="E7" s="12">
        <v>16500</v>
      </c>
      <c r="F7" s="12">
        <v>5862</v>
      </c>
      <c r="G7" s="12">
        <v>10327</v>
      </c>
      <c r="H7" s="12">
        <v>6109</v>
      </c>
      <c r="I7" s="12">
        <v>6340</v>
      </c>
      <c r="J7" s="12">
        <v>11195</v>
      </c>
      <c r="K7" s="12">
        <v>7081</v>
      </c>
      <c r="L7" s="13">
        <v>5532</v>
      </c>
    </row>
    <row r="8" spans="2:12" ht="13.5">
      <c r="B8" s="6" t="s">
        <v>15</v>
      </c>
      <c r="C8" s="11"/>
      <c r="D8" s="12">
        <v>13305</v>
      </c>
      <c r="E8" s="12">
        <v>17979</v>
      </c>
      <c r="F8" s="12">
        <v>6820</v>
      </c>
      <c r="G8" s="12">
        <v>11882</v>
      </c>
      <c r="H8" s="12">
        <v>6064</v>
      </c>
      <c r="I8" s="12">
        <v>10482</v>
      </c>
      <c r="J8" s="12">
        <v>8277</v>
      </c>
      <c r="K8" s="12">
        <v>7645</v>
      </c>
      <c r="L8" s="13">
        <v>10366</v>
      </c>
    </row>
    <row r="9" spans="2:12" ht="13.5">
      <c r="B9" s="6" t="s">
        <v>16</v>
      </c>
      <c r="C9" s="11"/>
      <c r="D9" s="12">
        <v>12878</v>
      </c>
      <c r="E9" s="12">
        <v>12716</v>
      </c>
      <c r="F9" s="12">
        <v>11224</v>
      </c>
      <c r="G9" s="12">
        <v>6168</v>
      </c>
      <c r="H9" s="12">
        <v>6497</v>
      </c>
      <c r="I9" s="12">
        <v>8213</v>
      </c>
      <c r="J9" s="12">
        <v>7070</v>
      </c>
      <c r="K9" s="12">
        <v>7931</v>
      </c>
      <c r="L9" s="13">
        <v>9768</v>
      </c>
    </row>
    <row r="10" spans="2:12" ht="13.5">
      <c r="B10" s="6" t="s">
        <v>17</v>
      </c>
      <c r="C10" s="11"/>
      <c r="D10" s="12">
        <v>11592</v>
      </c>
      <c r="E10" s="12">
        <v>6092</v>
      </c>
      <c r="F10" s="12">
        <v>11650</v>
      </c>
      <c r="G10" s="12">
        <v>4396</v>
      </c>
      <c r="H10" s="12">
        <v>6954</v>
      </c>
      <c r="I10" s="12">
        <v>5808</v>
      </c>
      <c r="J10" s="12">
        <v>7664</v>
      </c>
      <c r="K10" s="12">
        <v>11746</v>
      </c>
      <c r="L10" s="13">
        <v>5949</v>
      </c>
    </row>
    <row r="11" spans="2:12" ht="13.5">
      <c r="B11" s="6" t="s">
        <v>18</v>
      </c>
      <c r="C11" s="11"/>
      <c r="D11" s="12">
        <v>10953</v>
      </c>
      <c r="E11" s="12">
        <v>6378</v>
      </c>
      <c r="F11" s="12">
        <v>6953</v>
      </c>
      <c r="G11" s="12">
        <v>5190</v>
      </c>
      <c r="H11" s="12">
        <v>9488</v>
      </c>
      <c r="I11" s="12">
        <v>5241</v>
      </c>
      <c r="J11" s="12">
        <v>7005</v>
      </c>
      <c r="K11" s="12">
        <v>11180</v>
      </c>
      <c r="L11" s="13">
        <v>5065</v>
      </c>
    </row>
    <row r="12" spans="2:12" ht="13.5">
      <c r="B12" s="6" t="s">
        <v>19</v>
      </c>
      <c r="C12" s="11"/>
      <c r="D12" s="12">
        <v>10215</v>
      </c>
      <c r="E12" s="12">
        <v>8634</v>
      </c>
      <c r="F12" s="12">
        <v>5423</v>
      </c>
      <c r="G12" s="12">
        <v>4691</v>
      </c>
      <c r="H12" s="12">
        <v>10144</v>
      </c>
      <c r="I12" s="12">
        <v>3949</v>
      </c>
      <c r="J12" s="12">
        <v>7250</v>
      </c>
      <c r="K12" s="12">
        <v>8304</v>
      </c>
      <c r="L12" s="13">
        <v>5525</v>
      </c>
    </row>
    <row r="13" spans="2:12" ht="13.5">
      <c r="B13" s="6" t="s">
        <v>20</v>
      </c>
      <c r="C13" s="11"/>
      <c r="D13" s="12">
        <v>7428</v>
      </c>
      <c r="E13" s="12">
        <v>10603</v>
      </c>
      <c r="F13" s="12">
        <v>6243</v>
      </c>
      <c r="G13" s="12">
        <v>5876</v>
      </c>
      <c r="H13" s="12">
        <v>9798</v>
      </c>
      <c r="I13" s="12">
        <v>5395</v>
      </c>
      <c r="J13" s="12">
        <v>11024</v>
      </c>
      <c r="K13" s="12">
        <v>7238</v>
      </c>
      <c r="L13" s="13">
        <v>4340</v>
      </c>
    </row>
    <row r="14" spans="2:12" ht="13.5">
      <c r="B14" s="6" t="s">
        <v>21</v>
      </c>
      <c r="C14" s="11"/>
      <c r="D14" s="12">
        <v>13240</v>
      </c>
      <c r="E14" s="12">
        <v>7972</v>
      </c>
      <c r="F14" s="12">
        <v>5171</v>
      </c>
      <c r="G14" s="12">
        <v>11551</v>
      </c>
      <c r="H14" s="12">
        <v>10505</v>
      </c>
      <c r="I14" s="12">
        <v>5559</v>
      </c>
      <c r="J14" s="12">
        <v>15026</v>
      </c>
      <c r="K14" s="12">
        <v>9306</v>
      </c>
      <c r="L14" s="13">
        <v>5434</v>
      </c>
    </row>
    <row r="15" spans="2:12" ht="13.5">
      <c r="B15" s="6" t="s">
        <v>22</v>
      </c>
      <c r="C15" s="11"/>
      <c r="D15" s="12">
        <v>14356</v>
      </c>
      <c r="E15" s="12">
        <v>4438</v>
      </c>
      <c r="F15" s="12">
        <v>7003</v>
      </c>
      <c r="G15" s="12">
        <v>11322</v>
      </c>
      <c r="H15" s="12">
        <v>10684</v>
      </c>
      <c r="I15" s="12">
        <v>10098</v>
      </c>
      <c r="J15" s="12">
        <v>11491</v>
      </c>
      <c r="K15" s="12">
        <v>8666</v>
      </c>
      <c r="L15" s="13">
        <v>8663</v>
      </c>
    </row>
    <row r="16" spans="2:12" ht="13.5">
      <c r="B16" s="6" t="s">
        <v>23</v>
      </c>
      <c r="C16" s="11"/>
      <c r="D16" s="12">
        <v>7018</v>
      </c>
      <c r="E16" s="12">
        <v>8201</v>
      </c>
      <c r="F16" s="12">
        <v>11984</v>
      </c>
      <c r="G16" s="12">
        <v>6601</v>
      </c>
      <c r="H16" s="12">
        <v>11631</v>
      </c>
      <c r="I16" s="12">
        <v>10718</v>
      </c>
      <c r="J16" s="12">
        <v>6788</v>
      </c>
      <c r="K16" s="12">
        <v>8039</v>
      </c>
      <c r="L16" s="13">
        <v>8738</v>
      </c>
    </row>
    <row r="17" spans="2:12" ht="13.5">
      <c r="B17" s="6" t="s">
        <v>24</v>
      </c>
      <c r="C17" s="11"/>
      <c r="D17" s="12">
        <v>6267</v>
      </c>
      <c r="E17" s="12">
        <v>7573</v>
      </c>
      <c r="F17" s="12">
        <v>11019</v>
      </c>
      <c r="G17" s="12">
        <v>5714</v>
      </c>
      <c r="H17" s="12">
        <v>12154</v>
      </c>
      <c r="I17" s="12">
        <v>7326</v>
      </c>
      <c r="J17" s="12">
        <v>7157</v>
      </c>
      <c r="K17" s="12">
        <v>10296</v>
      </c>
      <c r="L17" s="13">
        <v>4144</v>
      </c>
    </row>
    <row r="18" spans="2:12" ht="13.5">
      <c r="B18" s="6" t="s">
        <v>25</v>
      </c>
      <c r="C18" s="11"/>
      <c r="D18" s="12">
        <v>7244</v>
      </c>
      <c r="E18" s="12">
        <v>7304</v>
      </c>
      <c r="F18" s="12">
        <v>7053</v>
      </c>
      <c r="G18" s="12">
        <v>5504</v>
      </c>
      <c r="H18" s="12">
        <v>11568</v>
      </c>
      <c r="I18" s="12">
        <v>5920</v>
      </c>
      <c r="J18" s="12">
        <v>6843</v>
      </c>
      <c r="K18" s="12">
        <v>13690</v>
      </c>
      <c r="L18" s="13">
        <v>2770</v>
      </c>
    </row>
    <row r="19" spans="2:12" ht="13.5">
      <c r="B19" s="6" t="s">
        <v>26</v>
      </c>
      <c r="C19" s="11"/>
      <c r="D19" s="12">
        <v>7735</v>
      </c>
      <c r="E19" s="12">
        <v>10319</v>
      </c>
      <c r="F19" s="12">
        <v>5599</v>
      </c>
      <c r="G19" s="12">
        <v>4264</v>
      </c>
      <c r="H19" s="12">
        <v>10446</v>
      </c>
      <c r="I19" s="12">
        <v>5764</v>
      </c>
      <c r="J19" s="12">
        <v>8051</v>
      </c>
      <c r="K19" s="12">
        <v>10000</v>
      </c>
      <c r="L19" s="13">
        <v>3028</v>
      </c>
    </row>
    <row r="20" spans="2:12" ht="13.5">
      <c r="B20" s="6" t="s">
        <v>27</v>
      </c>
      <c r="C20" s="11"/>
      <c r="D20" s="12">
        <v>6974</v>
      </c>
      <c r="E20" s="12">
        <v>12096</v>
      </c>
      <c r="F20" s="12">
        <v>6950</v>
      </c>
      <c r="G20" s="12">
        <v>0</v>
      </c>
      <c r="H20" s="12">
        <v>8729</v>
      </c>
      <c r="I20" s="12">
        <v>5047</v>
      </c>
      <c r="J20" s="12">
        <v>10925</v>
      </c>
      <c r="K20" s="12">
        <v>7741</v>
      </c>
      <c r="L20" s="13">
        <v>3089</v>
      </c>
    </row>
    <row r="21" spans="2:12" ht="13.5">
      <c r="B21" s="6" t="s">
        <v>28</v>
      </c>
      <c r="C21" s="11"/>
      <c r="D21" s="12">
        <v>11304</v>
      </c>
      <c r="E21" s="12">
        <v>8476</v>
      </c>
      <c r="F21" s="12">
        <v>5301</v>
      </c>
      <c r="G21" s="12">
        <v>9224</v>
      </c>
      <c r="H21" s="12">
        <v>8991</v>
      </c>
      <c r="I21" s="12">
        <v>6355</v>
      </c>
      <c r="J21" s="12">
        <v>12277</v>
      </c>
      <c r="K21" s="12">
        <v>8121</v>
      </c>
      <c r="L21" s="13">
        <v>2969</v>
      </c>
    </row>
    <row r="22" spans="2:12" ht="13.5">
      <c r="B22" s="6" t="s">
        <v>29</v>
      </c>
      <c r="C22" s="11"/>
      <c r="D22" s="12">
        <v>9990</v>
      </c>
      <c r="E22" s="12">
        <v>7786</v>
      </c>
      <c r="F22" s="12">
        <v>5530</v>
      </c>
      <c r="G22" s="12">
        <v>12560</v>
      </c>
      <c r="H22" s="12">
        <v>7631</v>
      </c>
      <c r="I22" s="12">
        <v>11961</v>
      </c>
      <c r="J22" s="12">
        <v>9033</v>
      </c>
      <c r="K22" s="12">
        <v>8360</v>
      </c>
      <c r="L22" s="13">
        <v>5335</v>
      </c>
    </row>
    <row r="23" spans="2:12" ht="13.5">
      <c r="B23" s="6" t="s">
        <v>30</v>
      </c>
      <c r="C23" s="11"/>
      <c r="D23" s="12">
        <v>5041</v>
      </c>
      <c r="E23" s="12">
        <v>7584</v>
      </c>
      <c r="F23" s="12">
        <v>10251</v>
      </c>
      <c r="G23" s="12">
        <v>11627</v>
      </c>
      <c r="H23" s="12">
        <v>6324</v>
      </c>
      <c r="I23" s="12">
        <v>15462</v>
      </c>
      <c r="J23" s="12">
        <v>7565</v>
      </c>
      <c r="K23" s="12">
        <v>9255</v>
      </c>
      <c r="L23" s="13">
        <v>5678</v>
      </c>
    </row>
    <row r="24" spans="2:12" ht="13.5">
      <c r="B24" s="6" t="s">
        <v>31</v>
      </c>
      <c r="C24" s="11"/>
      <c r="D24" s="12">
        <v>6026</v>
      </c>
      <c r="E24" s="12">
        <v>8379</v>
      </c>
      <c r="F24" s="12">
        <v>10715</v>
      </c>
      <c r="G24" s="12">
        <v>6776</v>
      </c>
      <c r="H24" s="12">
        <v>7948</v>
      </c>
      <c r="I24" s="12">
        <v>16682</v>
      </c>
      <c r="J24" s="12">
        <v>8760</v>
      </c>
      <c r="K24" s="12">
        <v>14093</v>
      </c>
      <c r="L24" s="13">
        <v>2356</v>
      </c>
    </row>
    <row r="25" spans="2:12" ht="13.5">
      <c r="B25" s="6" t="s">
        <v>32</v>
      </c>
      <c r="C25" s="11"/>
      <c r="D25" s="12">
        <v>6740</v>
      </c>
      <c r="E25" s="12">
        <v>8242</v>
      </c>
      <c r="F25" s="12">
        <v>7529</v>
      </c>
      <c r="G25" s="12">
        <v>5141</v>
      </c>
      <c r="H25" s="12">
        <v>9654</v>
      </c>
      <c r="I25" s="12">
        <v>15196</v>
      </c>
      <c r="J25" s="12">
        <v>7374</v>
      </c>
      <c r="K25" s="12">
        <v>15740</v>
      </c>
      <c r="L25" s="13">
        <v>2711</v>
      </c>
    </row>
    <row r="26" spans="2:12" ht="13.5">
      <c r="B26" s="6" t="s">
        <v>33</v>
      </c>
      <c r="C26" s="11"/>
      <c r="D26" s="12">
        <v>6942</v>
      </c>
      <c r="E26" s="12">
        <v>11643</v>
      </c>
      <c r="F26" s="12">
        <v>6112</v>
      </c>
      <c r="G26" s="12">
        <v>5821</v>
      </c>
      <c r="H26" s="12">
        <v>10304</v>
      </c>
      <c r="I26" s="12">
        <v>11282</v>
      </c>
      <c r="J26" s="12">
        <v>8737</v>
      </c>
      <c r="K26" s="12">
        <v>12048</v>
      </c>
      <c r="L26" s="13">
        <v>3148</v>
      </c>
    </row>
    <row r="27" spans="2:12" ht="13.5">
      <c r="B27" s="6" t="s">
        <v>34</v>
      </c>
      <c r="C27" s="11"/>
      <c r="D27" s="12">
        <v>7015</v>
      </c>
      <c r="E27" s="12">
        <v>11458</v>
      </c>
      <c r="F27" s="12">
        <v>5733</v>
      </c>
      <c r="G27" s="12">
        <v>7264</v>
      </c>
      <c r="H27" s="12">
        <v>8033</v>
      </c>
      <c r="I27" s="12">
        <v>5701</v>
      </c>
      <c r="J27" s="12">
        <v>12165</v>
      </c>
      <c r="K27" s="12">
        <v>7492</v>
      </c>
      <c r="L27" s="13">
        <v>2569</v>
      </c>
    </row>
    <row r="28" spans="2:12" ht="13.5">
      <c r="B28" s="6" t="s">
        <v>35</v>
      </c>
      <c r="C28" s="11"/>
      <c r="D28" s="12">
        <v>9930</v>
      </c>
      <c r="E28" s="12">
        <v>8396</v>
      </c>
      <c r="F28" s="12">
        <v>5267</v>
      </c>
      <c r="G28" s="12">
        <v>10035</v>
      </c>
      <c r="H28" s="12">
        <v>4482</v>
      </c>
      <c r="I28" s="12">
        <v>6532</v>
      </c>
      <c r="J28" s="12">
        <v>13766</v>
      </c>
      <c r="K28" s="12">
        <v>7207</v>
      </c>
      <c r="L28" s="13"/>
    </row>
    <row r="29" spans="2:12" ht="13.5">
      <c r="B29" s="6" t="s">
        <v>36</v>
      </c>
      <c r="C29" s="11"/>
      <c r="D29" s="12">
        <v>11171</v>
      </c>
      <c r="E29" s="12">
        <v>7303</v>
      </c>
      <c r="F29" s="12">
        <v>4583</v>
      </c>
      <c r="G29" s="12">
        <v>11274</v>
      </c>
      <c r="H29" s="12">
        <v>6009</v>
      </c>
      <c r="I29" s="12">
        <v>9373</v>
      </c>
      <c r="J29" s="12">
        <v>9207</v>
      </c>
      <c r="K29" s="12">
        <v>7854</v>
      </c>
      <c r="L29" s="13"/>
    </row>
    <row r="30" spans="2:12" ht="13.5">
      <c r="B30" s="6" t="s">
        <v>37</v>
      </c>
      <c r="C30" s="11">
        <v>10242</v>
      </c>
      <c r="D30" s="12">
        <v>7330</v>
      </c>
      <c r="E30" s="12">
        <v>7041</v>
      </c>
      <c r="F30" s="12">
        <v>10694</v>
      </c>
      <c r="G30" s="12">
        <v>8778</v>
      </c>
      <c r="H30" s="12">
        <v>6572</v>
      </c>
      <c r="I30" s="12">
        <v>10911</v>
      </c>
      <c r="J30" s="12">
        <v>7306</v>
      </c>
      <c r="K30" s="12">
        <v>7381</v>
      </c>
      <c r="L30" s="13"/>
    </row>
    <row r="31" spans="2:12" ht="13.5">
      <c r="B31" s="6" t="s">
        <v>38</v>
      </c>
      <c r="C31" s="11">
        <v>12386</v>
      </c>
      <c r="D31" s="12">
        <v>6715</v>
      </c>
      <c r="E31" s="12">
        <v>7287</v>
      </c>
      <c r="F31" s="12">
        <v>11537</v>
      </c>
      <c r="G31" s="12">
        <v>6583</v>
      </c>
      <c r="H31" s="12">
        <v>6994</v>
      </c>
      <c r="I31" s="12">
        <v>8726</v>
      </c>
      <c r="J31" s="12">
        <v>8473</v>
      </c>
      <c r="K31" s="12">
        <v>11691</v>
      </c>
      <c r="L31" s="13"/>
    </row>
    <row r="32" spans="2:12" ht="13.5">
      <c r="B32" s="6" t="s">
        <v>39</v>
      </c>
      <c r="C32" s="11">
        <v>10623</v>
      </c>
      <c r="D32" s="12">
        <v>11570</v>
      </c>
      <c r="E32" s="12">
        <v>6938</v>
      </c>
      <c r="F32" s="12">
        <v>6441</v>
      </c>
      <c r="G32" s="12">
        <v>7655</v>
      </c>
      <c r="H32" s="12">
        <v>9509</v>
      </c>
      <c r="I32" s="12">
        <v>7365</v>
      </c>
      <c r="J32" s="12">
        <v>7852</v>
      </c>
      <c r="K32" s="12">
        <v>12397</v>
      </c>
      <c r="L32" s="13"/>
    </row>
    <row r="33" spans="2:12" ht="13.5">
      <c r="B33" s="6" t="s">
        <v>40</v>
      </c>
      <c r="C33" s="11">
        <v>13277</v>
      </c>
      <c r="D33" s="12">
        <v>9957</v>
      </c>
      <c r="E33" s="12">
        <v>10492</v>
      </c>
      <c r="F33" s="12">
        <v>4292</v>
      </c>
      <c r="G33" s="12">
        <v>8040</v>
      </c>
      <c r="H33" s="12">
        <v>9023</v>
      </c>
      <c r="I33" s="12">
        <v>5963</v>
      </c>
      <c r="J33" s="12">
        <v>7333</v>
      </c>
      <c r="K33" s="12">
        <v>6526</v>
      </c>
      <c r="L33" s="13"/>
    </row>
    <row r="34" spans="2:12" ht="13.5">
      <c r="B34" s="3" t="s">
        <v>41</v>
      </c>
      <c r="C34" s="8">
        <v>13133</v>
      </c>
      <c r="D34" s="9"/>
      <c r="E34" s="9">
        <v>10710</v>
      </c>
      <c r="F34" s="9"/>
      <c r="G34" s="9">
        <v>7904</v>
      </c>
      <c r="H34" s="9">
        <v>4364</v>
      </c>
      <c r="I34" s="9"/>
      <c r="J34" s="9">
        <v>12013</v>
      </c>
      <c r="K34" s="9"/>
      <c r="L34" s="10"/>
    </row>
    <row r="35" spans="2:12" ht="14.25" thickBot="1">
      <c r="B35" s="17" t="s">
        <v>42</v>
      </c>
      <c r="C35" s="18"/>
      <c r="D35" s="19">
        <v>23413</v>
      </c>
      <c r="E35" s="19">
        <v>4973</v>
      </c>
      <c r="F35" s="19">
        <v>3403</v>
      </c>
      <c r="G35" s="19">
        <v>3002</v>
      </c>
      <c r="H35" s="19">
        <v>3020</v>
      </c>
      <c r="I35" s="19">
        <v>5721</v>
      </c>
      <c r="J35" s="19">
        <v>7115</v>
      </c>
      <c r="K35" s="19">
        <v>8341</v>
      </c>
      <c r="L35" s="20"/>
    </row>
    <row r="36" spans="2:12" ht="15" thickBot="1" thickTop="1">
      <c r="B36" s="7"/>
      <c r="C36" s="14">
        <f>SUM(C4:C34)</f>
        <v>59661</v>
      </c>
      <c r="D36" s="15">
        <f aca="true" t="shared" si="0" ref="D36:K36">SUM(D4:D35)</f>
        <v>314212</v>
      </c>
      <c r="E36" s="15">
        <f t="shared" si="0"/>
        <v>306195</v>
      </c>
      <c r="F36" s="15">
        <f t="shared" si="0"/>
        <v>225850</v>
      </c>
      <c r="G36" s="15">
        <f t="shared" si="0"/>
        <v>229862</v>
      </c>
      <c r="H36" s="15">
        <f t="shared" si="0"/>
        <v>263634</v>
      </c>
      <c r="I36" s="15">
        <f t="shared" si="0"/>
        <v>245437</v>
      </c>
      <c r="J36" s="15">
        <f t="shared" si="0"/>
        <v>285530</v>
      </c>
      <c r="K36" s="15">
        <f t="shared" si="0"/>
        <v>296191</v>
      </c>
      <c r="L36" s="16">
        <f>SUM(L4:L34)</f>
        <v>121383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Windows ユーザー</cp:lastModifiedBy>
  <cp:lastPrinted>2015-12-28T07:24:04Z</cp:lastPrinted>
  <dcterms:created xsi:type="dcterms:W3CDTF">2015-12-22T01:02:52Z</dcterms:created>
  <dcterms:modified xsi:type="dcterms:W3CDTF">2015-12-28T07:24:51Z</dcterms:modified>
  <cp:category/>
  <cp:version/>
  <cp:contentType/>
  <cp:contentStatus/>
</cp:coreProperties>
</file>